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835" activeTab="0"/>
  </bookViews>
  <sheets>
    <sheet name="Záradék" sheetId="1" r:id="rId1"/>
    <sheet name="Összesítő" sheetId="2" r:id="rId2"/>
    <sheet name="Felvonulási létesítmények" sheetId="3" r:id="rId3"/>
    <sheet name="Zsaluzás és állványozás" sheetId="4" r:id="rId4"/>
    <sheet name="Költségtérítések" sheetId="5" r:id="rId5"/>
    <sheet name="Irtás, föld- és sziklamunka" sheetId="6" r:id="rId6"/>
    <sheet name="Síkalapozás" sheetId="7" r:id="rId7"/>
    <sheet name="Helyszíni beton és vasbeton mun" sheetId="8" r:id="rId8"/>
    <sheet name="Előregyártott épületszerkezeti " sheetId="9" r:id="rId9"/>
    <sheet name="Falazás és egyéb kőművesmunka" sheetId="10" r:id="rId10"/>
    <sheet name="Vakolás és rabicolás" sheetId="11" r:id="rId11"/>
    <sheet name="Hideg- és melegburkolatok készí" sheetId="12" r:id="rId12"/>
    <sheet name="Bádogozás" sheetId="13" r:id="rId13"/>
    <sheet name="Fa- és műanyag szerkezet elhely" sheetId="14" r:id="rId14"/>
    <sheet name="Fém nyílászáró és épületlakatos" sheetId="15" r:id="rId15"/>
    <sheet name="Felületképzés" sheetId="16" r:id="rId16"/>
    <sheet name="Szigetelés" sheetId="17" r:id="rId17"/>
    <sheet name="Közmű csővezetékek szerelése" sheetId="18" r:id="rId18"/>
    <sheet name="Kőburkolat készítése" sheetId="19" r:id="rId19"/>
    <sheet name="Útpályatartozékok készítése" sheetId="20" r:id="rId20"/>
    <sheet name="Elektromos" sheetId="21" r:id="rId21"/>
    <sheet name="Megújuló energia hasznosító ber" sheetId="22" r:id="rId22"/>
    <sheet name="Épületgépészeti csővezetékek sz" sheetId="23" r:id="rId23"/>
    <sheet name="Épületgépészeti szerelvények sz" sheetId="24" r:id="rId24"/>
  </sheets>
  <definedNames>
    <definedName name="_xlnm.Print_Area" localSheetId="1">'Összesítő'!$A$1:$C$24</definedName>
  </definedNames>
  <calcPr fullCalcOnLoad="1"/>
</workbook>
</file>

<file path=xl/sharedStrings.xml><?xml version="1.0" encoding="utf-8"?>
<sst xmlns="http://schemas.openxmlformats.org/spreadsheetml/2006/main" count="845" uniqueCount="424">
  <si>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</si>
  <si>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</si>
  <si>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</si>
  <si>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</si>
  <si>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</si>
  <si>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</si>
  <si>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</si>
  <si>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</si>
  <si>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</si>
  <si>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</si>
  <si>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</si>
  <si>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</si>
  <si>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</si>
  <si>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</t>
  </si>
  <si>
    <t>Munkanem összesen:</t>
  </si>
  <si>
    <t>Felvonulási létesítmények</t>
  </si>
  <si>
    <t>m2</t>
  </si>
  <si>
    <t>Zsaluzás és állványozás</t>
  </si>
  <si>
    <t>Irtás, föld- és sziklamunka</t>
  </si>
  <si>
    <t>Vakolás és rabicolás</t>
  </si>
  <si>
    <t>Bádogozás</t>
  </si>
  <si>
    <t>44-000-1.1</t>
  </si>
  <si>
    <t>44-000-1.2</t>
  </si>
  <si>
    <t>44-000-1.3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</si>
  <si>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</si>
  <si>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t>Fa- és műanyag szerkezet elhelyezése</t>
  </si>
  <si>
    <t>Felületképzés</t>
  </si>
  <si>
    <t>Szigetelés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</si>
  <si>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</si>
  <si>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</si>
  <si>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</si>
  <si>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</si>
  <si>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</si>
  <si>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</si>
  <si>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</si>
  <si>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</si>
  <si>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</si>
  <si>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</si>
  <si>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</si>
  <si>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</si>
  <si>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</si>
  <si>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</si>
  <si>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klt</t>
  </si>
  <si>
    <t>82-000-111</t>
  </si>
  <si>
    <t>1"</t>
  </si>
  <si>
    <t>K-tétel</t>
  </si>
  <si>
    <t>82-999-221-001</t>
  </si>
  <si>
    <t>82-999-231-001</t>
  </si>
  <si>
    <t>82-999-241-001</t>
  </si>
  <si>
    <t>átadási eljárás lefolytatása</t>
  </si>
  <si>
    <t>m3</t>
  </si>
  <si>
    <t>Fűtésszerelési munkák átadás-átvételi eljárásával kapcsolatos költségek, átadási dokumentáció készítés</t>
  </si>
  <si>
    <t>Elektromos</t>
  </si>
  <si>
    <t xml:space="preserve"> </t>
  </si>
  <si>
    <t>12-000-0</t>
  </si>
  <si>
    <t>Információs tábla elhelyezése,1210x1500 mm , aluminium lemezre, sik és Braille karakterekkel.</t>
  </si>
  <si>
    <t>12-000-1</t>
  </si>
  <si>
    <t>Funkciójelző tábla 300x60mm aluminium, sik és Braille karakterekkel.</t>
  </si>
  <si>
    <t>15-012-7.1</t>
  </si>
  <si>
    <r>
      <t>Homlokzati csőállvány állítása állványcsőből mint munkaállvány, szintenkénti pallóterítéssel, korláttal, lábdeszkával, háromlábas, 0,91-1,50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</t>
    </r>
  </si>
  <si>
    <t>alkalmazástechnikai kézikönyv szerint, 20,00 m munkapadló magasságig</t>
  </si>
  <si>
    <t>19-071-11.1.1.2</t>
  </si>
  <si>
    <t>Ellenőrző próbák, belső elektromos hálózat és berendezés, földelés és érintésvédelem  mérése, méréshelyenként</t>
  </si>
  <si>
    <t>19-071-11.21</t>
  </si>
  <si>
    <t>Ellenőrző próbák, megvilágítás (fényerő) mérés</t>
  </si>
  <si>
    <t>Költségtérítések</t>
  </si>
  <si>
    <t>21-002-1.2</t>
  </si>
  <si>
    <t>Humuszos termőréteg, termőföld leszedése, terítése gépi erővel, 18%-os terephajlásig, bármilyen talajban, szállítással, 50,1-200,0 m között</t>
  </si>
  <si>
    <t>21-003-6.1.2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</si>
  <si>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 felett</t>
    </r>
  </si>
  <si>
    <t>21-004-5.1.1.1</t>
  </si>
  <si>
    <t>Tükörkészítés tömörítéssel sík felületen gépi erővel, kiegészítő kézi munkával talajosztály: I-IV.</t>
  </si>
  <si>
    <t>21-011-11.5</t>
  </si>
  <si>
    <r>
      <t>Építési törmelék konténeres elszállítása, lerakása, lerakóhelyi díjjal, 7,0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</si>
  <si>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21-011-12</t>
  </si>
  <si>
    <t>Munkahelyi depóniából építési törmelék konténerbe rakása,  kézi erővel, önálló munka esetén elszámolva, konténer szállítás nélkül</t>
  </si>
  <si>
    <t>23-003-2-0222210</t>
  </si>
  <si>
    <r>
      <t>Rámpa és terasz Vasbeton sáv-, talp- lemezalap készítése  .....minőségű betonból C16/20 - X0v(H)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</si>
  <si>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t>31-000-11.1.1</t>
  </si>
  <si>
    <t>Lépcsőszerkezetek bontása, betonból, C16/20 betonminőségig</t>
  </si>
  <si>
    <t>31-000-14.2</t>
  </si>
  <si>
    <t>Beton aljzatok, járdák bontása 10 cm vastagság felett, kavicsbetonból</t>
  </si>
  <si>
    <t>31-021-10.1.1.1-0231410</t>
  </si>
  <si>
    <t>Lépcső készítése betonból, Zsaluzással, vasalással.</t>
  </si>
  <si>
    <t>Síkalapozás</t>
  </si>
  <si>
    <t>Helyszíni beton és vasbeton munka</t>
  </si>
  <si>
    <t>Előregyártott nyomottöv nélküli nyílásáthidaló elhelyezése,  tartószerkezetre, csomóponti kötés nélkül, falazat szélességű áthidaló elemekből vagy több elem  egymás mellé sorolásával, a teherhordó falváll előkészítésével,  az áthidaló elemek ideiglenes</t>
  </si>
  <si>
    <t>Előregyártott épületszerkezeti elem elhelyezése és szerelése</t>
  </si>
  <si>
    <t>Falazás és egyéb kőművesmunka</t>
  </si>
  <si>
    <t>33-000-1.1.2.1.1</t>
  </si>
  <si>
    <t>Teherhordó és kitöltő falazat bontása, égetett agyag-kerámia termékekből, falazóblokkból, bármilyen falvastagsággal, falazó, cementes mészhabarcsból</t>
  </si>
  <si>
    <t>33-091-1.1.1-1110002</t>
  </si>
  <si>
    <t>Teherhordó és kitöltő falazat, égetett agyag-kerámia termékekből, nyílásbefalazás, nyílásszűkítés vagy kisebb falpótlások, 250 mm és ennél vastagabb falban csorbázatvéséssel, nyílásbefalazás, nyílásszűkítés vagy kisebb falpótlások, Kisméretű tömör tégla</t>
  </si>
  <si>
    <t>250x120x65 mm I.o. Hf5-mc, falazó, cementes mészhabarcs</t>
  </si>
  <si>
    <t>36-002-3-0216002</t>
  </si>
  <si>
    <t>Mélyalapozók, vakolatszilárdítók felhordása, kézi erővel MUREXIN LF 1 mélyalapozó</t>
  </si>
  <si>
    <t>36-005-21.2.2.2-0418631</t>
  </si>
  <si>
    <t>Vékonyvakolatok, színvakolatok felhordása alapozott, előkészített felületre, vödrös kiszerelésű anyagból, vizes bázisú, műgyanta kötőanyagú vékonyvakolat készítése, egy rétegben, 1,5-2,5 mm-es szemcsemérettel REVCO  1,5 mm kapart hatású vékonyvakolat,</t>
  </si>
  <si>
    <t>színezett, alapozva</t>
  </si>
  <si>
    <t>36-007-9.2-0415421</t>
  </si>
  <si>
    <t>Lábazati vakolatok; díszítő és lábazati műgyantás kötőanyagú vakolatréteg felhordása, kézi erővel, vödrös kiszerelésű anyagból, alapozva. Baumit MosaikTop (Baumit Mozaik) vakolat 2 mm-es szemcseméret, 24 féle szín, Cikkszám: 255201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</si>
  <si>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</si>
  <si>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</si>
  <si>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</si>
  <si>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</si>
  <si>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42-000-3.5</t>
  </si>
  <si>
    <t>Fa-, hézagmentes műanyag- és szőnyegburkolatok bontása, PVC falszegély</t>
  </si>
  <si>
    <t>42-012-1.1.1.1.1.2-0212004</t>
  </si>
  <si>
    <t>Fal-, pillér-, oszlopburkolat készítése beltérben, tégla, beton, vakolt alapfelületen, mázas kerámiával, kötésben vagy hálósan, 3-5 mm vtg. ragasztóba rakva, 1-10 mm fugaszélességgel, 10x10 - 20x20 cm közötti lapmérettel élvédővel, vezető sávval, két</t>
  </si>
  <si>
    <t>színben.</t>
  </si>
  <si>
    <t>42-022-1.1.1.2.1.1-0212003</t>
  </si>
  <si>
    <t>Padlóburkolat készítése, vezetősávval, beltérben, tégla, beton, vakolt alapfelületen, gres, kőporcelán lappal, kötésben vagy hálósan, 3-5 mm vtg. ragasztóba rakva, 1-10 mm fugaszélességgel, 20x20 - 40x40 cm közötti lapmérettel LB-Knauf GRES/Gres</t>
  </si>
  <si>
    <t>ragasztó, EN 12004 szerinti C2TE minősítéssel, kül- és beltérbe, fagyálló, padlófűtéshez is, Cikkszám: K00617801 LB-Knauf Colorin flex fugázó, EN 13888 szerinti CG2 minősítéssel, fehér, Cikkszám: K00630***</t>
  </si>
  <si>
    <t>42-022-2.1.2.1.1-0212003</t>
  </si>
  <si>
    <t>Lábazatburkolat készítése, beltérben, gres, kőporcelán lappal, egyenes, egysoros kivitelben, 3-5 mm ragasztóba rakva, 1-10 mm fugaszélességgel, 10 cm magasságig, 20x20 - 40×40 cm közötti lapmérettel LB-Knauf GRES/Gres ragasztó, EN 12004 szerinti C2TE</t>
  </si>
  <si>
    <t>minősítéssel, kül- és beltérbe, fagyálló, padlófűtéshez is, Cikkszám: K00617801 LB-Knauf Colorin flex fugázó, EN 13888 szerinti CG2 minősítéssel, fehér, Cikkszám: K00630***</t>
  </si>
  <si>
    <t>42-042-6.1.2.2-0310125</t>
  </si>
  <si>
    <t>Kisegítő- és részmunkák, parketta csiszolása és lakkozása, nagy igénybevételre, vízbázisú lakkal BONA PRIME alapozó + BONA MEGA poliuretán vízbázisú parkettalakk, selyem, erős igénybevételhez</t>
  </si>
  <si>
    <t>Hideg- és melegburkolatok készítése, aljzat előkészítés</t>
  </si>
  <si>
    <t>43-002-1.5-0149456</t>
  </si>
  <si>
    <t>Függőereszcsatorna szerelése, félkörszelvényű, bármilyen kiterített szélességben, alumínium lemezből vagy porfestett alumínium lemezből</t>
  </si>
  <si>
    <t>43-002-11.5-0149469</t>
  </si>
  <si>
    <t>Lefolyócső szerelése kör keresztmetszettel, bármilyen kiterített szélességgel, alumínium lemezből</t>
  </si>
  <si>
    <r>
      <t>Fa vagy műanyag nyílászáró szerkezetek bontása,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</si>
  <si>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r>
      <t>Fa vagy műanyag nyílászáró szerkezetek bontása,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</si>
  <si>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Fa vagy műanyag nyílászáró szerkezetek bontása, ajtó, ablak vagy kapu, 4,01-6,00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</si>
  <si>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44-001-1.1.1.2-0131036</t>
  </si>
  <si>
    <t>Fa beltéri nyílászárók elhelyezése, előre kihagyott falnyílásba, utólagos elhelyezéssel, tömítés nélkül, (szerelvényezve, finom beállítással), CPL fóliás ajtó lappal. 100x210 cm</t>
  </si>
  <si>
    <t>44-011-1.1.1-0167401</t>
  </si>
  <si>
    <t>44-012-1.1.1.5.1-0221861</t>
  </si>
  <si>
    <t>45-004-2-0180301</t>
  </si>
  <si>
    <t>Rámpa korlát elhelyezése, konszignáció szerint, kétsoros, porszórt festéssel.</t>
  </si>
  <si>
    <t>45-004-3-0990114</t>
  </si>
  <si>
    <t>Cső kézfogó elhelyezése, falba szerelve Csőkézfogó</t>
  </si>
  <si>
    <t>Fém nyílászáró és épületlakatos-szerkezet elhelyezése</t>
  </si>
  <si>
    <t>47-000-1.3.1.1</t>
  </si>
  <si>
    <t>47-000-1.3.1.2</t>
  </si>
  <si>
    <t>47-000-1.99.1.2.1.1-0218023</t>
  </si>
  <si>
    <t>gipsz</t>
  </si>
  <si>
    <t>47-031-3</t>
  </si>
  <si>
    <t>48-007-35.1-0120108</t>
  </si>
  <si>
    <t>Padlástér  Külső fal belső oldali hőszigetelése, rögzítése. EPS H 80 szigetelő lappal, tapaszolva</t>
  </si>
  <si>
    <t>48-007-41.1</t>
  </si>
  <si>
    <t>48-007-41.1.2.1-0092046</t>
  </si>
  <si>
    <t>Padlás Padló hőszigetelő anyag elhelyezése, vízszintes felületen, párnafák vagy álpadló tartószerkezet közé, szálas szigetelő anyaggal (üveggyapot) URSA DF 39 t lemez 100 mm két rétegben, 5x20 palló közzé, 15 mm OSB lap</t>
  </si>
  <si>
    <t>fedéssel</t>
  </si>
  <si>
    <t>48-010-1.1.2.2-0113313</t>
  </si>
  <si>
    <t>Homlokzati hőszigetelés, üvegszövetháló-erősítéssel. egyenes él-képzésű, normál homlokzati EPS hőszigetelő lapokkal, ragasztóporból képzett ragasztóba, tagolt sík, függőleges falon EPS  H80 homlokzati hőszigetelő lemez,1000x500x150 mm</t>
  </si>
  <si>
    <t>Dübelezve, tapaszolva.</t>
  </si>
  <si>
    <t>48-010-1.3.1.2-0420308</t>
  </si>
  <si>
    <t>Homlokzati hőszigetelés, üvegszövetháló-erősítéssel,dübelezve, tapaszolva, egyenes él-képzésű, érdesített XPS hőszigetelő lapokkal, ragasztóporból képzett ragasztóba, tagolt sík, függőleges falon XPS zártcellás extrudált lábazati</t>
  </si>
  <si>
    <t xml:space="preserve">polisztirol 300 kPa, egyenes élképzés, nápolyis felület, 1250x600x120 mm, </t>
  </si>
  <si>
    <t>48-014-7.1-0314002</t>
  </si>
  <si>
    <t>Üzemi-használati víz elleni, víznyomásnak nem kitett helyzetű,  kerámia vagy GRES lapburkolat alatti padlószigetelés bevonatszigeteléssel, két rétegben, minimum 1,0 mm száraz rétegvastagságú, egykomponensű,  ún. "folyékony fóliával" (rugalmas</t>
  </si>
  <si>
    <t>műanyagdiszperzió) glettvassal vagy hengerrel felhordva MUREXIN folyékonyfólia, sarok erősítéssel.</t>
  </si>
  <si>
    <t>62-001-3.1</t>
  </si>
  <si>
    <t>Kiskő, keramit és téglaburkolat bontása, homokos kavicságyazattal</t>
  </si>
  <si>
    <t>62-002-21.3-0617731</t>
  </si>
  <si>
    <t>Egyéb használatos szegélykövek, út és körforgalom szegélyek készítése, alapárok kiemeléssel ,betonhézagolással, 100 cm hosszú elemekből SEMMELROCK kerti szegély 100x20x5 cm, szürke</t>
  </si>
  <si>
    <t>62-003-10-0617385</t>
  </si>
  <si>
    <t>Térburkolat készítése parkolóhelyen, kisméretű gépkocsi forgalmú helyen, gyephézagos burkolókővel homokágyazatra fektetve, a hézagokat termőtalajjal (helyi anyaggal) kitöltve SEMMELROCK rácskő 40x40x8 cm, szürke</t>
  </si>
  <si>
    <t>62-003-31.1-0617791</t>
  </si>
  <si>
    <t>Térburkolat készítése nagy igénybevételre, 6 cm-es kővel, homok ággyal, SEMMELROCK Univerzális hullámkő 11,25x22,5x6 cm, szürke</t>
  </si>
  <si>
    <t>Eltérő színű vezetősáv készítése térkőből.</t>
  </si>
  <si>
    <t>Kőburkolat készítése</t>
  </si>
  <si>
    <t>68-003-1.2.2-0020294</t>
  </si>
  <si>
    <t>Útburkolati jelek készítése, oldószeres hidegplasztik festékkel, kézi jel</t>
  </si>
  <si>
    <t>Útpályatartozékok készítése</t>
  </si>
  <si>
    <t>Kézi rozsdamentesítés, a rozsda eltávolításával, Supralux Konvert rozsdaátalakító alapozófestékkel, cső és regisztercső felületén (DN 80-ig), függesztőn és tartóvason, sormosdó állványzaton</t>
  </si>
  <si>
    <t>47-401-004-001-05-12210</t>
  </si>
  <si>
    <t>könnyű rozsdásodás esetén</t>
  </si>
  <si>
    <t>Alapmázolás a felület megtisztításával, portalanításával, cső és regisztercső  felületén  ( DN 80-ig ), függesztő és tartó szerkezeten, állványzaton, Supralux Koralkyd alapozófestékkel</t>
  </si>
  <si>
    <t>47-424-002-001-05-12150</t>
  </si>
  <si>
    <t>fehér</t>
  </si>
  <si>
    <t>Csővezeték feltöltése lágyvízzel.</t>
  </si>
  <si>
    <t>54-722-013-002-01-90010</t>
  </si>
  <si>
    <t>1/2"</t>
  </si>
  <si>
    <t>Szabadon, vagy padlócsatornába szerelt horganyzott, vagy fekete acélcső bontása,tartószerkezetekről.</t>
  </si>
  <si>
    <t>81-000-201</t>
  </si>
  <si>
    <t>2"-ig, vagy  DN  50-  ig</t>
  </si>
  <si>
    <t>Menetes szerelvény leszerelése.</t>
  </si>
  <si>
    <t>2 " átmérőig</t>
  </si>
  <si>
    <t>Tágulási vagy táptartály leszerelése.</t>
  </si>
  <si>
    <t>82-000-441</t>
  </si>
  <si>
    <t>1000 literig</t>
  </si>
  <si>
    <t>Kazán leszerelése.</t>
  </si>
  <si>
    <t>82-000-511</t>
  </si>
  <si>
    <t>3000 literig</t>
  </si>
  <si>
    <t>Termosztatikus érzékelőfej, felszerelése fűtőtestszelepre és előzetes beállítása,</t>
  </si>
  <si>
    <t>82-652-211-011-21-51011</t>
  </si>
  <si>
    <t>Fűtőtestszelep Ms 58 sárgarézből, nikkelezett kivitelben, felszerelve, sarok kivitelben</t>
  </si>
  <si>
    <t>82-651-102-002-21-51212</t>
  </si>
  <si>
    <t>Fűtőtestcsavarzat sárgarézből, nikkelezett kivitelben, visszatérővezetékbe felszerelve, sarok kivitelben</t>
  </si>
  <si>
    <t>82-656-102-002-21-51612</t>
  </si>
  <si>
    <t>Manométer, felszerelve, PLAN MR típusú alsó  csatlakozású</t>
  </si>
  <si>
    <t>82-552-111-042-86-81212</t>
  </si>
  <si>
    <t>átm. 100x 1/2"  6 bar</t>
  </si>
  <si>
    <t>Gömbcsap sárgarézből, kézikarral felszerelve, kétoldalon belső menettel</t>
  </si>
  <si>
    <t>82-121-202-002-31-37111</t>
  </si>
  <si>
    <t>3/4"</t>
  </si>
  <si>
    <t>82-121-204-004-31-37111</t>
  </si>
  <si>
    <t>Biztonsági szelep sárgarézből, felszerelve.</t>
  </si>
  <si>
    <t>82-121-203-032-42-36143</t>
  </si>
  <si>
    <t>3/4"  2,5 bar</t>
  </si>
  <si>
    <t>Külső hőmérsékletérzékelő</t>
  </si>
  <si>
    <t>Fűtésszerelési munkák próbái, fűtési vezetékrendszer nyomáspróbája</t>
  </si>
  <si>
    <t>82-999-211-001</t>
  </si>
  <si>
    <t>próbafűtés, radiátorok beszabályozása</t>
  </si>
  <si>
    <t>kazánok,illetve hőközpont beüzemelése</t>
  </si>
  <si>
    <t>Közterv Kft.</t>
  </si>
  <si>
    <t>Tépe Község Önkormányzata</t>
  </si>
  <si>
    <t xml:space="preserve"> Készítette:          </t>
  </si>
  <si>
    <t>Szelep, csaptelep, bekötőcső, zsírfogó, bűzelzáró, és egyéb szerelvény leszerelése.</t>
  </si>
  <si>
    <t>82-000-131</t>
  </si>
  <si>
    <t>Falikút, mosdó, kézmosó leszerelése.</t>
  </si>
  <si>
    <t>82-000-211</t>
  </si>
  <si>
    <t>WC csésze leszerelése.</t>
  </si>
  <si>
    <t>82-000-213</t>
  </si>
  <si>
    <t>Öblítőtartály leszerelése.</t>
  </si>
  <si>
    <t>82-000-215</t>
  </si>
  <si>
    <t>Horonyvésés helyreállítás NÉLKÜL téglafalban</t>
  </si>
  <si>
    <t>33-630-022-500-25-52010</t>
  </si>
  <si>
    <t>26- 50 cm2 keresztmetszetig</t>
  </si>
  <si>
    <t>Horonyvésés helyreállítás NÉLKÜL kő, beton és vasbeton PADLÓBAN</t>
  </si>
  <si>
    <t>33-630-032-011-25-52020</t>
  </si>
  <si>
    <t>Tokos lefolyóvezeték műanyagból, gumigyűrűs kötésekkel, szakaszos tömörségi próbával. Anyaga: PVC , MSZ 8000-4:1981 Nyomásfokozat: P1, PIPELIFE típusú szabadon, horonyba vagy padlócsatornába szerelve, tartószerkezetekkel, műanyag csőidomokkal</t>
  </si>
  <si>
    <t>81-231-106-050-01-91011</t>
  </si>
  <si>
    <t>átm. 50 x 1,8 mm</t>
  </si>
  <si>
    <t>81-231-110-110-01-91011</t>
  </si>
  <si>
    <t>átm.110 x 2,2 mm</t>
  </si>
  <si>
    <t>Alumíniumbetétes, oxigéndiffúziómentes műanyag csővezeték, hideg-, melegvíz nyomóvezetéki, valamint központifűtési célokra, a csővégek préskötéses oldhatatlan kacsolásával, szakaszos nyomáspróbával, szabadon szerelve, csőidomokkal és tartóbilincsekkel, PVDF idomokkal</t>
  </si>
  <si>
    <t>81-514-002-016-43-31015</t>
  </si>
  <si>
    <t>átm. 16 x 2,0 mm</t>
  </si>
  <si>
    <t>Épületgépészeti csővezeték hőszigetelése csőhéjjal, a csővégek ragasztószalaggal történő lezárásával, névleges vastagság  4 mm</t>
  </si>
  <si>
    <t>48-830-021-018-71-87010</t>
  </si>
  <si>
    <t>18 mm átm. csővezetékre</t>
  </si>
  <si>
    <t>48-830-021-028-71-87010</t>
  </si>
  <si>
    <t>28 mm átm. csővezetékre</t>
  </si>
  <si>
    <t>Gömbcsap sárgarézből, kézikarral felszerelve, MOFÉM-AHA típusú kétoldalon belső menettel</t>
  </si>
  <si>
    <t>HMV biztonsági szelep sárgarézből, felszerelve.</t>
  </si>
  <si>
    <t>82-121-203-034-42-36144</t>
  </si>
  <si>
    <t>3/4"  6,0 bar</t>
  </si>
  <si>
    <t>Porcelán mosdó mozgáskorlátozottak részére, rögzítőelemmel, de csaptelep, szifon és levezetőszelep nélkül, felszerelve.</t>
  </si>
  <si>
    <t>82-241-111-201-55-51201</t>
  </si>
  <si>
    <t>könyökpihentetővel</t>
  </si>
  <si>
    <t>Porcelán WC csésze mozgáskorlátozottak részére, falra szerelhető kivitelben, szerelő kerettel, felszerelve, vízöblítés nélkül</t>
  </si>
  <si>
    <t>82-213-212-101-55-53221</t>
  </si>
  <si>
    <t>WC ülőke tetővel, mozgáskorlátozottak részére, felszerelve, (felszerelési idő a WC csésze munkaidejében)</t>
  </si>
  <si>
    <t>82-213-000-002-55-53263</t>
  </si>
  <si>
    <t>Dönthető falitükör mozgáskorlátozottak részére, felszerelve,</t>
  </si>
  <si>
    <t>82-219-202-001-55-59201</t>
  </si>
  <si>
    <t>Fix kapaszkodó mozgáskorlátozottak részére, 830 mm-es, felszerelve szinterezett acélból, fehér színű</t>
  </si>
  <si>
    <t>82-241-202-201-55-59927</t>
  </si>
  <si>
    <t>Felhajtható kapaszkodó mozgáskorlátozottak részére, felszerelve, színterezett acélból, fehér színű</t>
  </si>
  <si>
    <t>82-241-202-103-55-59931</t>
  </si>
  <si>
    <t>Mosdócsaptelep mozgáskorlátozottak részére, hosszú (orvosi karral), hosszú lengő kifolyóval, felszerelve álló kivitelben</t>
  </si>
  <si>
    <t>82-251-111-001-55-11115</t>
  </si>
  <si>
    <t>WC szerelőelem-állvány, porszórt felületű szerelőkerettel, fali WC részére, univerzális beépítési lehetőség hagyományos falazásnál vagy szárazépítésnél, 3-6 literes vízöblítő tartállyal, de nyomólap nélkül, hangszigetelő készlettel, csatlakozó idomokkal, felszerelve, előlről működtethető vízöblítő tartállyal</t>
  </si>
  <si>
    <t>82-231-031-001-21-91321</t>
  </si>
  <si>
    <t>Működtető nyomólap, falsík alatti WC vízöblítő tartályhoz, előlről történő működtetés esetén, felszerelve,</t>
  </si>
  <si>
    <t>82-231-111-001-21-11351</t>
  </si>
  <si>
    <t>Csepegtetőtölcsér bűzelzáróval, műanyagból, kiszáradás esetére kiegészítő bűzelzáróval, felszerelve. Anyaga: polipropilén, HL-21 jelű</t>
  </si>
  <si>
    <t>82-281-051-001-41-31031</t>
  </si>
  <si>
    <t>Piperetárgy, műanyag faliékkel, csavarokkal, felszerelve, kéztörlőpapír adagoló, hajtogatott kéztörlőpapírhoz,</t>
  </si>
  <si>
    <t>82-219-101-001-59-58721</t>
  </si>
  <si>
    <t>toalettpapír adagoló, non-stop</t>
  </si>
  <si>
    <t>82-219-101-001-59-58741</t>
  </si>
  <si>
    <t>kézmosófolyadék adagoló</t>
  </si>
  <si>
    <t>82-219-101-001-59-58811</t>
  </si>
  <si>
    <t>WC kefetartó, elhelyezve,</t>
  </si>
  <si>
    <t>82-219-000-011-22-19291</t>
  </si>
  <si>
    <t>Víz,- csatornaszerelési munkák próbái, vízvezetéki lefolyórendszer tömörségi próbája</t>
  </si>
  <si>
    <t>82-999-111-001</t>
  </si>
  <si>
    <t>vízvezetéki nyomórendszer nyomáspróbája</t>
  </si>
  <si>
    <t>82-999-111-002</t>
  </si>
  <si>
    <t>Víz,- csatornaszerelési munkák próbái, vezetékrendszer fertőtlenítése</t>
  </si>
  <si>
    <t>82-999-111-004</t>
  </si>
  <si>
    <t>Negatív vízmintavételi jegyzőkönyv</t>
  </si>
  <si>
    <t>Víz,- csatornaszerelési munkák átadás-átvételi eljárásával kapcsolatos költségek átadási dokumentáció készítés</t>
  </si>
  <si>
    <t>82-999-121-001</t>
  </si>
  <si>
    <t>Épületgépészeti csővezeték hőszigetelése csőhéjjal, a csővégek ragasztószalaggal történő lezárásával, névleges vastagság 13 mm vastag</t>
  </si>
  <si>
    <t>Közmű csővezetékek szerelése</t>
  </si>
  <si>
    <t>Épületgépészeti csővezetékek szerelése</t>
  </si>
  <si>
    <t>Épületgépészeti szerelvények szerelése</t>
  </si>
  <si>
    <t>Víz- és gázmérőhelyek szerelvényeinek leszerelése.</t>
  </si>
  <si>
    <t>82-000-101</t>
  </si>
  <si>
    <t>Egéstermékelvezető rendszer leszerelése</t>
  </si>
  <si>
    <t>82-000-541</t>
  </si>
  <si>
    <t>Munkaárok földkiemelése közművesített területen. Kézi erővel, bármely konzisztenciájú, I-IV osztályú talajban. A kitermelt föld depóniába vagy járműre rakásával dúcolás nélkül 2,0 m2 szelvényig</t>
  </si>
  <si>
    <t>21-315-002</t>
  </si>
  <si>
    <t>III.  osztályú talajban</t>
  </si>
  <si>
    <t>Földvisszatöltés munkagödörbe, vagy munkaárokba, tömörítés nélkül, réteges elterítéssel, I-IV osztályú talajban kézi erővel, az anyag súlypontja karoláson belül a vezeték felett és mellett</t>
  </si>
  <si>
    <t>21-319-001</t>
  </si>
  <si>
    <t>50 cm vastagságig</t>
  </si>
  <si>
    <t>Döngölés kézi erővel, vizes, tapadós</t>
  </si>
  <si>
    <t>21-819-004</t>
  </si>
  <si>
    <t>I-II. osztályú talajban</t>
  </si>
  <si>
    <t>Varratnélküli fekete acélcsőből készült gázvezeték, hegesztett kötésekkel, szakaszos tömörségi próbával. Anyagminőség: MSZ EN 10255:2005 St.37.0 (MSZ 120-2:1982 A 37), szabadon szerelve, gázcsőbilinccsel</t>
  </si>
  <si>
    <t>81-311-102-002-01-11101</t>
  </si>
  <si>
    <t>81-311-103-003-01-11101</t>
  </si>
  <si>
    <t>81-311-104-004-01-11101</t>
  </si>
  <si>
    <t>Közbenső mázolás a felület megtisztításával, portalanításával, cső és regisztercső  felületén  ( DN 80-ig ), függesztő és tartó szerkezeten, állványzaton, Supralux Astralin zománcfestékkel</t>
  </si>
  <si>
    <t>47-444-002-007-05-12510</t>
  </si>
  <si>
    <t>barna</t>
  </si>
  <si>
    <t>Átvonó fedőmázolás a felület megtisztításával, portalanításával, cső és regisztercső felületén (DN 80-ig), függesztőn és tartóvason,   sormosdó állványzaton, Supralux Astralin zománcfestékkel</t>
  </si>
  <si>
    <t>47-464-002-009-05-12510</t>
  </si>
  <si>
    <t>sárga</t>
  </si>
  <si>
    <t>Gömbcsap sárgarézből, kézikarral felszerelve, MOFÉM FLEXUM típusú kétoldalon belső menettel</t>
  </si>
  <si>
    <t>82-121-203-003-31-37111</t>
  </si>
  <si>
    <t>Flexibilis gázbekötőcső</t>
  </si>
  <si>
    <t>1/2˝</t>
  </si>
  <si>
    <t>Füstgázkészletek (csövek, idomok) elhelyezése zárt égésterű, fűtési és/vagy  használati melegvízkészítő kazánok részére, felszerelve, szerelőkőműves  munka nélkül, rendszerméret: 80/ 125 mm, 18 készlet Indítóidommal 60/100, Ellenőrző egyenes idom 60/100 PAEE50, Egyenes cső 60/100 PACS506, Tetőátvezetés 60/100 PATÁ50, Ferdetetőborítás 60/100 FF30</t>
  </si>
  <si>
    <t>Csővezeték rögzítése, konzollal, vasbeton oldalfalra, HILTI MP-LHI gumibetétes könnyű bilinccsel 1,0 db MQA M8 bilincs-csatlakozóval, 1,0 db MQK 21-450 tartókonzollal, 0,3 m GST 8-1000 menetes rúddal, 2,0 db HST M10/10  rögzítőcsavarral, 1,0 db SKM M8 hatlapfejű anyával</t>
  </si>
  <si>
    <t>81-822-131-006-21-51121</t>
  </si>
  <si>
    <t>gázvezetéki rendszer hatósági tömörségi nyomáspróbája</t>
  </si>
  <si>
    <t>EPH jegyzőkönyv</t>
  </si>
  <si>
    <t>Megújuló energia hasznosító berendezések</t>
  </si>
  <si>
    <t>Growatt 3600MTL-S inverter</t>
  </si>
  <si>
    <t>275 Wp-s polikristályos napelem (összesen 3,5kW teljesítmény)</t>
  </si>
  <si>
    <t>Alumínium tartószerkezet kompletten</t>
  </si>
  <si>
    <t>OBO v. Schneider túlfeszültség védelmek</t>
  </si>
  <si>
    <t>Kábelek, védőcsövek, egyéb anyagok</t>
  </si>
  <si>
    <t>Munkadíj</t>
  </si>
  <si>
    <t>Tervezés, beüzemelés</t>
  </si>
  <si>
    <t xml:space="preserve">     4132 Tépe Rákóczi utca 1.</t>
  </si>
  <si>
    <t>4242 Hajdúhadház Lorántffy utca 27.</t>
  </si>
  <si>
    <t>19-010-1.11.1.3</t>
  </si>
  <si>
    <t xml:space="preserve">Tépe iskola épület felújítása                                               </t>
  </si>
  <si>
    <t>4132 Tépe Kossuth utca 1 117/1 hrsz.</t>
  </si>
  <si>
    <t xml:space="preserve"> Kelt: 2018 év április hó 30. nap</t>
  </si>
  <si>
    <t xml:space="preserve">Szám :         </t>
  </si>
  <si>
    <t xml:space="preserve">Készült: TERC VIP bronz  alapján                                                     </t>
  </si>
  <si>
    <t>Mennyezet. Belső festéseknél felület előkészítése, részmunkák; vizes diszperziós falfesték lekaparása, bármilyen padozatú helységben, tagolatlan felületen</t>
  </si>
  <si>
    <t>Oldalfal Belső festéseknél felület előkészítése, részmunkák; vizes diszperziós falfesték lekaparása, bármilyen padozatú helységben, tagolt felületen</t>
  </si>
  <si>
    <t xml:space="preserve">Mennyezet  Belső festéseknél felület előkészítése, részmunkák; felület glettelése zsákos kiszerelésű anyagból  bármilyen padozatú helyiségben, vakolt felületen, 1,5 mm vastagságban tagolatlan felületen Rigips Rimano 0-3 belsőtéri nagyszilárdságú glettelő </t>
  </si>
  <si>
    <t>Külső fafelületek, ereszdeszka és egyéb fafelületek csiszolása, mázolása.</t>
  </si>
  <si>
    <t>alátámasztásával,  kiegészítő hőszigetelés elhelyezése nélkül, 0,07 t/db tömegig, égetett agyag-kerámia köpenyes nyílásáthidaló gerenda POROTHERM A-12 kerámia burkolatú nyílásáthidaló, 1,25 m</t>
  </si>
  <si>
    <t>36-090-1.1.3-0550030</t>
  </si>
  <si>
    <t>Vakolatjavítás oldalfalon, tégla-, beton-, kőfelületen vagy építőlemezen, a meglazult, sérült vakolat előzetes leverésével, hiánypótlás 25% felett Hvb4-mc, beltéri, vakoló, cementes mészhabarcs mészpéppel</t>
  </si>
  <si>
    <t>36-090-1.3.1.3-0550030</t>
  </si>
  <si>
    <t>Vakolatjavítás mennyezeten, sík vasbeton téglabetétes, téglatálcás födémen, íves boltozaton  vagy építőelemen a meglazult, sérült vakolat leverésével, hiánypótlás 25 % felett Hvb4-mc, beltéri, vakoló, cementes mészhabarcs mészpéppel</t>
  </si>
  <si>
    <t>36-090-2.1.2</t>
  </si>
  <si>
    <t>Hornyok javítása oldalfalon, mennyezeten, 11-20 cm szélesség között</t>
  </si>
  <si>
    <t>Felvonulási csatlakozóhely főkapcsolóval</t>
  </si>
  <si>
    <t>12-005-8.1</t>
  </si>
  <si>
    <t>FMV költség.</t>
  </si>
  <si>
    <t>19-010-1.21.1</t>
  </si>
  <si>
    <t>Általános teendők befejezés szakaszában, átadás - átvétel, jegyzőkönyv elkészítése</t>
  </si>
  <si>
    <t>19-010-1.21.2</t>
  </si>
  <si>
    <t>Általános teendők befejezés szakaszában, megvalósulási tervdokumentáció elkészítése</t>
  </si>
  <si>
    <t>19-090-1</t>
  </si>
  <si>
    <t>Építmények átadás előtti utolsó takarítása (pipere)</t>
  </si>
  <si>
    <t>32-002-1.1.1-0120011</t>
  </si>
  <si>
    <t>31-090-2.5-0130710</t>
  </si>
  <si>
    <r>
      <t>Betonaljzatok és betonanyagú burkolatok foltszerű , javítása, aljzatbeton javítása kavicsbetonból 6 cm vastagságban, vassimítóval simítva C20/25 - X0b(H) kissé képlékeny kavicsbeton keverék 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32 mm, m = 7,1 finomsági modulussal</t>
    </r>
  </si>
  <si>
    <t xml:space="preserve">Beton aljzat készítése helyszínen kevert betonból, kézi továbbítással és bedolgozással, merev aljzatra, tartószerkezetre léccel lehúzva, kavicsbetonból, C 8/10 - C 16/20 kissé éplékeny konzisztenciájú betonból, 6 cm vastagság felett C12/15 - X0b(H) kissé képlékeny kavicsbeton keverék CEM 32,5 pc. Dçmax = 16 mm, m = 6,4 finomsági modulussal </t>
  </si>
  <si>
    <t>31-030-11.1.1.2-012110</t>
  </si>
  <si>
    <t>Csaphornyos parkettafektetés ragasztva, nedvességre érzékeny, halszálka mintába</t>
  </si>
  <si>
    <t>42-042-4.1.2.1.5-0110813</t>
  </si>
  <si>
    <t>alapozó és ragasztó parketta fektetéséhez (a ragasztás ideje a burkolási tételeknél szerepel) MAPEI Ultrabond S965 egykomponensű, oldószermentes, polimerbázisú ragasztó, bézs</t>
  </si>
  <si>
    <t>42-042-4.1.2.1.9-0313895</t>
  </si>
  <si>
    <t>Lefolyó csatorna bontása 50 cm kiterített szélességig</t>
  </si>
  <si>
    <t>43-000-5</t>
  </si>
  <si>
    <t>Szegélyek, párkány könyöklő bontása, 100 cm kiterített szélességig</t>
  </si>
  <si>
    <t>43-000-7</t>
  </si>
  <si>
    <t>Függőereszcsatorna bontása, 50 cm kiterített szélességig</t>
  </si>
  <si>
    <t>43-000-1</t>
  </si>
  <si>
    <t>Ablak- vagy szemöldökpárkány bevonatos horganyzott acéllemezből, Ksz: 50 cm-ig</t>
  </si>
  <si>
    <t>43-003-8.2.1-0144456</t>
  </si>
  <si>
    <t>44-011-1.1.1-0167511</t>
  </si>
  <si>
    <t xml:space="preserve">Műanyag kültéri nyílászárók elhelyezése előre kihagyott falnyílásba, hőszigetelt, fokozott légzárású bejárati ajtó, tömítés nélkül (szerelvényezve, finom beállítással), 5,01-10,00 m kerület között Kifelé nyíló üvegezett kétszárnyú bejárati ajtó FIX FV, 5 kamrás VEKA SOFTLINE 70 AD PVC profil, uw&lt;1,4 W/m2K, mérete: 150 x  210+30 cm
44/11 44/12 </t>
  </si>
  <si>
    <t>Műanyag kültéri nyílászárók elhelyezése előre kihagyott falnyílásba, hőszigetelt, fokozott légzárású bejárati ajtó, tömítés nélkül (szerelvényezve, finom beállítással), 5,01-10,00 m kerület között mérete: 90 x  210 cm 44/8</t>
  </si>
  <si>
    <t>K</t>
  </si>
  <si>
    <t>Műanyag kültéri nyílászárók, hőszigetelt, fokozott légzárású ablak elhelyezése előre kihagyott falnyílásba, tömítés nélkül (szerelvényezve, finombeállítással), 4,00 m kerület  felett ötkamrás profil, kétszárnyú vagy többszárnyú, középnyíló bukó-nyíló Ug=0,6 W/m˛K hőszigetelt üvegezéssel 160 x 190 cm 44/3</t>
  </si>
  <si>
    <t>Műanyag kültéri nyílászárók, hőszigetelt, fokozott légzárású ablak elhelyezése előre kihagyott falnyílásba, tömítés nélkül (szerelvényezve, finombeállítással), 4,00 m kerületig, hatkamrás profil, egyszárnyú bukó-nyíló Decco 4-16-4-16-4 , 60 x 60 cm, könyöklővel 44/4</t>
  </si>
  <si>
    <t>44-012-1.1.2.5.1-0215078</t>
  </si>
  <si>
    <t>Műanyag kültéri nyílászárók, hőszigetelt, fokozott légzárású ablak elhelyezése előre kihagyott falnyílásba, tömítés nélkül (szerelvényezve, finombeállítással), 4,00 m kerület  felett ötkamrás profil, kétszárnyú vagy többszárnyú, középnyíló bukó-nyíló Ug=0,6 W/m˛K hőszigetelt üvegezéssel 260 x 165 cm könyöklővel 44/2</t>
  </si>
  <si>
    <t>Műanyag kültéri nyílászárók, hőszigetelt, fokozott légzárású ablak elhelyezése előre kihagyott falnyílásba, tömítés nélkül (szerelvényezve, finombeállítással), 4,00 m kerület  felett ötkamrás profil, kétszárnyú vagy többszárnyú, középnyíló bukó-nyíló Ug=0,6 W/m˛K hőszigetelt üvegezéssel 255 x 150 cm könyöklővel 44/1</t>
  </si>
  <si>
    <t>Műanyag kültéri nyílászárók, hőszigetelt, fokozott légzárású ablak elhelyezése előre kihagyott falnyílásba, tömítés nélkül (szerelvényezve, finombeállítással), 4,00 m kerület felett ötkamrás profil, egyszárnyú, bukó-nyíló fehér, Ug=0,6 W/m˛K hőszigetelt üvegezéssel 120 x 60 cm könyöklővel 44/5</t>
  </si>
  <si>
    <t>Műanyag kültéri nyílászárók, hőszigetelt, fokozott légzárású ablak elhelyezése előre kihagyott falnyílásba, tömítés nélkül (szerelvényezve, finombeállítással), 4,00 m kerület  felett ötkamrás profil, kétszárnyú vagy többszárnyú, középnyíló bukó-nyíló Ug=0,6 W/m˛K hőszigetelt üvegezéssel 187 x 160 cm könyöklővel 44/6</t>
  </si>
  <si>
    <t>Műanyag kültéri nyílászárók, hőszigetelt, fokozott légzárású ablak elhelyezése előre kihagyott falnyílásba, tömítés nélkül (szerelvényezve, finombeállítással), 4,00 m kerület  felett ötkamrás profil, kétszárnyú vagy többszárnyú, középnyíló bukó-nyíló Ug=0,6 W/m˛K hőszigetelt üvegezéssel 265 x 190 cm könyöklővel 44/7</t>
  </si>
  <si>
    <t>Műanyag kültéri nyílászárók, hőszigetelt, fokozott légzárású ablak elhelyezése előre kihagyott falnyílásba, tömítés nélkül (szerelvényezve, finombeállítással), 4,00 m kerület  felett ötkamrás profil, kétszárnyú vagy többszárnyú, középnyíló bukó-nyíló Ug=0,6 W/m˛K hőszigetelt üvegezéssel 265 x 90 cm könyöklővel 44/9</t>
  </si>
  <si>
    <t>Műanyag kültéri nyílászárók, hőszigetelt, fokozott légzárású ablak elhelyezése előre kihagyott falnyílásba, tömítés nélkül (szerelvényezve, finombeállítással), 4,00 m kerület  felett ötkamrás profil, kétszárnyú vagy többszárnyú, középnyíló bukó-nyíló Ug=0,6 W/m˛K hőszigetelt üvegezéssel 190 x 159 cm könyöklővel 44/10</t>
  </si>
  <si>
    <t>Diszperziós festések, vakolaton, 2 rtg., tagolatlan sima felületen</t>
  </si>
  <si>
    <t>47-011-15.1.1-0160001</t>
  </si>
  <si>
    <t>Szilikon kötőanyagú homlokzatfestés, vakolaton, 2 rtg. tagolatlan sima felületen</t>
  </si>
  <si>
    <t>47-013-5.2.3.1.1-0148260</t>
  </si>
  <si>
    <t>Padló hőszigetelő anyag elhelyezése, vízszintes felületenUrsa DF 39 hőszigetelés elhelyezése, Pe fólia takarással 2x100 mm vtg-ben</t>
  </si>
  <si>
    <t>Fűtési vezeték, Fekete acélcső szerelése, hegesztett kötésekkel, tartószerkezettel, szakaszos nyomáspróbával, szabadon, horonyba vagy padlócsatornába, irányváltozás csőívvel,
csőátmérő DN 100 méretig, DN 50</t>
  </si>
  <si>
    <t>81-004-1.4.1.2.1.2-0110022</t>
  </si>
  <si>
    <t>Fűtési vezeték, Ötrétegű cső szerelése, PE-Xa/Al/PE-HD anyagból, toldóhüvelyes és menetes kötésekkel, cső elhelyezése csőidomok nélkül, szakaszos nyomáspróbával,
falhoronyba vagy padlószerkezetbe szerelve, (horonyvésés külön tételben) DN 15</t>
  </si>
  <si>
    <t>81-004-1.3.1.1.1.1.2-0311003</t>
  </si>
  <si>
    <t>81-003-1.2.1.1.1.1.4-0110016</t>
  </si>
  <si>
    <t>Gázvezeték,
Fekete acélcső szerelése,
hegesztett kötésekkel,
cső elhelyezése szakaszos nyomáspróbával,
szabadon, tartószerkezettel,
csőátmérő DN 100-méretig,
DN 50
Fekete acélcső, A 37X 2" simavégű</t>
  </si>
  <si>
    <t>81-003-1.2.1.1.1.1.6-0110022</t>
  </si>
  <si>
    <t>Gázvezeték, Fekete acélcső szerelése, hegesztett kötésekkel, cső elhelyezése szakaszos nyomáspróbával, szabadon, tartószerkezettel, csőátmérő DN 100-méretig, DN 32 Fekete acélcső, A 37X 5/4" simavégű</t>
  </si>
  <si>
    <t>Acéllemez kompakt lapradiátor elhelyezése, 2 soros, 1600 mm-ig, 600 mm</t>
  </si>
  <si>
    <t>82-012-3.2.1.4-0425695</t>
  </si>
  <si>
    <t>Fűtés-, klíma-, hűtéstechnika nedvestengelyű
nagyhatásfokú szabályozott szivattyú, menetes vagy karimás kötéssel, egyes szivattyúk, DN 30/32 Grundfos MAGNA3 32-120 F 220 1x230V PN6/10, Szabályozott nedvestengelyű keringetőszivattyú, A-energiaosztály, AUTOADAPT funkcióval, karimás</t>
  </si>
  <si>
    <t>82-008-3.1.4.1.2-0150801</t>
  </si>
  <si>
    <t xml:space="preserve">Kétoldalon menetes vagy roppantógyűrűs szerelvény elhelyezése, külső vagy belső menettel, illetve hollandival csatlakoztatva
DN 32
gömbcsap, víz- és gázfőcsap
OVENTROP Optibal golyoscsap, müa. bevonatos acélkarrral, PN16, DN32, G 1 1/4" kb., (-10 ... +100)°C, teljes átömlésű nikkelezett sr. szelepház, 1076210 </t>
  </si>
  <si>
    <t>82-001-7.5.2-0115640</t>
  </si>
  <si>
    <t>Kétoldalon menetes vagy roppantógyűrűs szerelvény elhelyezése, külső vagy belső menettel, illetve hollandival csatlakoztatva
DN 50, DN 65
gömbcsap, víz- és gázfőcsap
OVENTROP Optibal golyóscsap, műanyag fogantyúval, PN16, DN50, 2", kb., kvs=310, (-10...+100)°C, teljes átöml. nikkelezett sr szelepházzal, 1077316</t>
  </si>
  <si>
    <t>82-001-7.7.2-0115646</t>
  </si>
  <si>
    <t>Kétoldalon menetes vagy roppantógyűrűs szerelvény elhelyezése, külső vagy belső menettel, illetve hollandival csatlakoztatva
DN 50, DN 65
szelepek, csappantyúk (szabályzó, folytó-elzáró, beavatkozó)
OVENTROP visszacsapó szelep, Viton tömítéssel, PN25, DN50, G 2" bm., (0...+100)°C, nyitónyomás 40 mbar, kvs=30,50, vörösöntvény szelepházzal, 1072016</t>
  </si>
  <si>
    <t>82-001-7.7.1-0115547</t>
  </si>
  <si>
    <t>Kétoldalon menetes vagy roppantógyűrűs szerelvény elhelyezése, külső vagy belső menettel, illetve hollandival csatlakoztatva
DN 25
szelepek, csappantyúk (szabályzó, folytó-elzáró, beavatkozó)
OVENTROP visszacsapó szelep, Viton tömítéssel, PN25, DN25, G 1" bm., (0...+100)°C, nyitónyomás 40 mbar, kvs=13,00, vörösöntvény szelepházzal, 1072008</t>
  </si>
  <si>
    <t>82-001-7.4.1-0115544</t>
  </si>
  <si>
    <t>Kétoldalon menetes vagy roppantógyűrűs szerelvény elhelyezése, külső vagy belső menettel, illetve hollandival csatlakoztatva
DN 50, DN 65
szennyfogószűrő, gázszűrő, iszap- és levegőleválasztó
HERZ szennyfogó-szűrő 2" 0,4 mm, Csz.: 1411106</t>
  </si>
  <si>
    <t>82-001-7.7.3-0121446</t>
  </si>
  <si>
    <t>Zárt tágulási tartály elhelyezése és bekötése (nyomástartó-, gáztalanító és vízutántöltő  berendezések a 82-004-21-es tételtől),
fűtési és hűtési rendszerekben,
membrános, 2-80 liter között ZILMET 80 literes zárt tágulási tartály, 6 bar túlnyomásra, cikkszám 4-0301-080</t>
  </si>
  <si>
    <t>82-004-6.1.1.1-0721015</t>
  </si>
  <si>
    <t>Zárt tágulási tartály elhelyezése és bekötése (nyomástartó-, gáztalanító és vízutántöltő  berendezések a 82-004-21-es tételtől),
fűtési és hűtési rendszerekben,
membrános, 2-80 liter között
ZILMET 50 literes zárt tágulási tartály, 4 bar túlnyomásra, cikkszám 4-0301-050</t>
  </si>
  <si>
    <t>82-004-6.1.1.1-0721013</t>
  </si>
  <si>
    <t>HAJDU HGK 47 típusú kondenzációs kazán elhelyezése és bekötése</t>
  </si>
  <si>
    <t>Elektromos melegvíztermelő és tároló berendezés elhelyezése, tartozékokkal, szerelvényekkel, vízoldali bekötéssel, elektromos bekötés nélkül,
20 literig
HAJDU FTA - 5 szabadkifolyású vízmelegítő egy vízvételi hely ellátására, csapteleppel, 5 literes alsó elhelyezésű tartály, 1,5 kW elektromos teljesítmény, Csz.: 2121123211</t>
  </si>
  <si>
    <t>82-004-1.1-0353203</t>
  </si>
  <si>
    <t>Gázmérőhely kialakítása</t>
  </si>
  <si>
    <t>ktsg</t>
  </si>
  <si>
    <t>Elektromos rendszer átalakítása, mérőhely átlakítás</t>
  </si>
  <si>
    <t>Tetőszerkezet utőlagos megerősítése napelem tartószerkezet felszereléséhez</t>
  </si>
  <si>
    <t>Padlásfeljáró ajtó készítése és elhelyezése</t>
  </si>
  <si>
    <t>Főbejárat fölötti előtető leszerelése, hőszigetelést követően visszaépítése kiemelten</t>
  </si>
  <si>
    <t>Megbomlott ereszalj helyreállítása, lécezés, szaruzat szükség szerinti javitásával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</si>
</sst>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\ _F_t"/>
    <numFmt numFmtId="174" formatCode="#,##0.00_ ;\-#,##0.00\ "/>
    <numFmt numFmtId="175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4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Wingdings"/>
      <family val="0"/>
    </font>
    <font>
      <sz val="10"/>
      <color indexed="10"/>
      <name val="Times New Roman CE"/>
      <family val="0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4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Wingdings"/>
      <family val="0"/>
    </font>
    <font>
      <sz val="10"/>
      <color rgb="FFFF0000"/>
      <name val="Times New Roman CE"/>
      <family val="0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0" fontId="55" fillId="0" borderId="0" xfId="0" applyFont="1" applyAlignment="1">
      <alignment vertical="top" wrapText="1"/>
    </xf>
    <xf numFmtId="49" fontId="55" fillId="0" borderId="0" xfId="0" applyNumberFormat="1" applyFont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56" fillId="0" borderId="10" xfId="0" applyFont="1" applyBorder="1" applyAlignment="1">
      <alignment horizontal="right" vertical="top" wrapText="1"/>
    </xf>
    <xf numFmtId="0" fontId="55" fillId="0" borderId="0" xfId="0" applyFont="1" applyAlignment="1">
      <alignment horizontal="right" vertical="top" wrapText="1"/>
    </xf>
    <xf numFmtId="0" fontId="56" fillId="0" borderId="10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6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right" vertical="top" wrapText="1"/>
    </xf>
    <xf numFmtId="3" fontId="57" fillId="0" borderId="0" xfId="0" applyNumberFormat="1" applyFont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 wrapText="1"/>
    </xf>
    <xf numFmtId="3" fontId="5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/>
    </xf>
    <xf numFmtId="3" fontId="8" fillId="0" borderId="0" xfId="0" applyNumberFormat="1" applyFont="1" applyAlignment="1">
      <alignment horizontal="right" vertical="top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1" fontId="6" fillId="0" borderId="11" xfId="0" applyNumberFormat="1" applyFont="1" applyFill="1" applyBorder="1" applyAlignment="1">
      <alignment horizontal="right" vertical="top" wrapText="1"/>
    </xf>
    <xf numFmtId="1" fontId="59" fillId="0" borderId="0" xfId="0" applyNumberFormat="1" applyFont="1" applyAlignment="1">
      <alignment horizontal="right" vertical="top"/>
    </xf>
    <xf numFmtId="0" fontId="59" fillId="0" borderId="0" xfId="0" applyFont="1" applyAlignment="1">
      <alignment vertical="top"/>
    </xf>
    <xf numFmtId="1" fontId="59" fillId="0" borderId="0" xfId="0" applyNumberFormat="1" applyFont="1" applyAlignment="1">
      <alignment vertical="top"/>
    </xf>
    <xf numFmtId="0" fontId="58" fillId="0" borderId="0" xfId="0" applyFont="1" applyFill="1" applyAlignment="1">
      <alignment vertical="top"/>
    </xf>
    <xf numFmtId="0" fontId="57" fillId="0" borderId="0" xfId="0" applyFont="1" applyFill="1" applyAlignment="1">
      <alignment vertical="top"/>
    </xf>
    <xf numFmtId="0" fontId="57" fillId="0" borderId="0" xfId="0" applyFont="1" applyFill="1" applyAlignment="1">
      <alignment horizontal="left" vertical="top"/>
    </xf>
    <xf numFmtId="0" fontId="60" fillId="0" borderId="12" xfId="0" applyFont="1" applyFill="1" applyBorder="1" applyAlignment="1">
      <alignment vertical="top"/>
    </xf>
    <xf numFmtId="0" fontId="60" fillId="0" borderId="12" xfId="0" applyFont="1" applyFill="1" applyBorder="1" applyAlignment="1">
      <alignment horizontal="right" vertical="top"/>
    </xf>
    <xf numFmtId="0" fontId="60" fillId="0" borderId="10" xfId="0" applyFont="1" applyFill="1" applyBorder="1" applyAlignment="1">
      <alignment vertical="top"/>
    </xf>
    <xf numFmtId="3" fontId="60" fillId="0" borderId="10" xfId="0" applyNumberFormat="1" applyFont="1" applyFill="1" applyBorder="1" applyAlignment="1">
      <alignment vertical="top" wrapText="1"/>
    </xf>
    <xf numFmtId="0" fontId="60" fillId="0" borderId="0" xfId="0" applyFont="1" applyFill="1" applyAlignment="1">
      <alignment vertical="top"/>
    </xf>
    <xf numFmtId="10" fontId="60" fillId="0" borderId="12" xfId="0" applyNumberFormat="1" applyFont="1" applyFill="1" applyBorder="1" applyAlignment="1">
      <alignment vertical="top"/>
    </xf>
    <xf numFmtId="0" fontId="58" fillId="0" borderId="12" xfId="0" applyFont="1" applyBorder="1" applyAlignment="1">
      <alignment vertical="top" wrapText="1"/>
    </xf>
    <xf numFmtId="3" fontId="58" fillId="0" borderId="12" xfId="0" applyNumberFormat="1" applyFont="1" applyBorder="1" applyAlignment="1">
      <alignment vertical="top" wrapText="1"/>
    </xf>
    <xf numFmtId="3" fontId="57" fillId="0" borderId="0" xfId="0" applyNumberFormat="1" applyFont="1" applyFill="1" applyAlignment="1">
      <alignment vertical="top"/>
    </xf>
    <xf numFmtId="0" fontId="57" fillId="0" borderId="0" xfId="0" applyFont="1" applyFill="1" applyAlignment="1">
      <alignment vertical="top"/>
    </xf>
    <xf numFmtId="0" fontId="57" fillId="0" borderId="0" xfId="0" applyFont="1" applyFill="1" applyAlignment="1">
      <alignment vertical="top"/>
    </xf>
    <xf numFmtId="0" fontId="55" fillId="0" borderId="10" xfId="0" applyFont="1" applyBorder="1" applyAlignment="1">
      <alignment horizontal="left" vertical="top" wrapText="1"/>
    </xf>
    <xf numFmtId="0" fontId="55" fillId="0" borderId="0" xfId="0" applyNumberFormat="1" applyFont="1" applyAlignment="1">
      <alignment vertical="top" wrapText="1"/>
    </xf>
    <xf numFmtId="0" fontId="59" fillId="0" borderId="0" xfId="0" applyFont="1" applyAlignment="1">
      <alignment horizontal="right" vertical="top" wrapText="1"/>
    </xf>
    <xf numFmtId="0" fontId="59" fillId="0" borderId="0" xfId="0" applyFont="1" applyAlignment="1">
      <alignment vertical="top" wrapText="1"/>
    </xf>
    <xf numFmtId="175" fontId="59" fillId="0" borderId="0" xfId="56" applyNumberFormat="1" applyFont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 wrapText="1"/>
    </xf>
    <xf numFmtId="44" fontId="45" fillId="0" borderId="0" xfId="56" applyNumberFormat="1" applyFont="1" applyAlignment="1">
      <alignment wrapText="1"/>
    </xf>
    <xf numFmtId="0" fontId="61" fillId="0" borderId="0" xfId="0" applyFont="1" applyAlignment="1">
      <alignment vertical="top" wrapText="1"/>
    </xf>
    <xf numFmtId="1" fontId="59" fillId="0" borderId="0" xfId="56" applyNumberFormat="1" applyFont="1" applyAlignment="1">
      <alignment wrapText="1"/>
    </xf>
    <xf numFmtId="1" fontId="59" fillId="0" borderId="0" xfId="56" applyNumberFormat="1" applyFont="1" applyAlignment="1">
      <alignment vertical="top" wrapText="1"/>
    </xf>
    <xf numFmtId="0" fontId="7" fillId="0" borderId="0" xfId="0" applyFont="1" applyAlignment="1">
      <alignment wrapText="1"/>
    </xf>
    <xf numFmtId="0" fontId="62" fillId="0" borderId="0" xfId="0" applyFont="1" applyBorder="1" applyAlignment="1">
      <alignment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vertical="top" wrapText="1"/>
    </xf>
    <xf numFmtId="1" fontId="6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1" fontId="55" fillId="0" borderId="0" xfId="0" applyNumberFormat="1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4" fontId="7" fillId="0" borderId="0" xfId="56" applyNumberFormat="1" applyFont="1" applyAlignment="1">
      <alignment wrapText="1"/>
    </xf>
    <xf numFmtId="44" fontId="7" fillId="0" borderId="0" xfId="56" applyNumberFormat="1" applyFont="1" applyAlignment="1">
      <alignment vertical="top" wrapText="1"/>
    </xf>
    <xf numFmtId="1" fontId="7" fillId="0" borderId="0" xfId="56" applyNumberFormat="1" applyFont="1" applyAlignment="1">
      <alignment vertical="top" wrapText="1"/>
    </xf>
    <xf numFmtId="1" fontId="7" fillId="0" borderId="0" xfId="56" applyNumberFormat="1" applyFont="1" applyAlignment="1">
      <alignment wrapText="1"/>
    </xf>
    <xf numFmtId="0" fontId="63" fillId="0" borderId="0" xfId="0" applyFont="1" applyAlignment="1">
      <alignment wrapText="1"/>
    </xf>
    <xf numFmtId="1" fontId="7" fillId="0" borderId="0" xfId="0" applyNumberFormat="1" applyFont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vertical="top"/>
    </xf>
    <xf numFmtId="1" fontId="7" fillId="0" borderId="0" xfId="0" applyNumberFormat="1" applyFont="1" applyAlignment="1">
      <alignment horizontal="right" vertical="top"/>
    </xf>
    <xf numFmtId="44" fontId="63" fillId="0" borderId="0" xfId="56" applyNumberFormat="1" applyFont="1" applyAlignment="1">
      <alignment wrapText="1"/>
    </xf>
    <xf numFmtId="1" fontId="0" fillId="0" borderId="0" xfId="0" applyNumberFormat="1" applyAlignment="1">
      <alignment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1" fontId="56" fillId="0" borderId="10" xfId="0" applyNumberFormat="1" applyFont="1" applyFill="1" applyBorder="1" applyAlignment="1">
      <alignment horizontal="right" vertical="top" wrapText="1"/>
    </xf>
    <xf numFmtId="3" fontId="58" fillId="0" borderId="10" xfId="0" applyNumberFormat="1" applyFont="1" applyBorder="1" applyAlignment="1">
      <alignment vertical="top" wrapText="1"/>
    </xf>
    <xf numFmtId="0" fontId="64" fillId="0" borderId="0" xfId="0" applyFont="1" applyAlignment="1">
      <alignment vertical="top" wrapText="1"/>
    </xf>
    <xf numFmtId="175" fontId="56" fillId="0" borderId="10" xfId="0" applyNumberFormat="1" applyFont="1" applyBorder="1" applyAlignment="1">
      <alignment horizontal="right" vertical="top" wrapText="1"/>
    </xf>
    <xf numFmtId="1" fontId="7" fillId="0" borderId="0" xfId="56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1" fontId="7" fillId="0" borderId="0" xfId="0" applyNumberFormat="1" applyFont="1" applyFill="1" applyAlignment="1">
      <alignment vertical="top"/>
    </xf>
    <xf numFmtId="1" fontId="59" fillId="0" borderId="0" xfId="56" applyNumberFormat="1" applyFont="1" applyFill="1" applyAlignment="1">
      <alignment horizontal="right" vertical="top" wrapText="1"/>
    </xf>
    <xf numFmtId="0" fontId="59" fillId="0" borderId="0" xfId="0" applyFont="1" applyFill="1" applyAlignment="1">
      <alignment horizontal="left" vertical="top"/>
    </xf>
    <xf numFmtId="1" fontId="59" fillId="0" borderId="0" xfId="0" applyNumberFormat="1" applyFont="1" applyFill="1" applyAlignment="1">
      <alignment horizontal="right" vertical="top"/>
    </xf>
    <xf numFmtId="1" fontId="59" fillId="0" borderId="0" xfId="0" applyNumberFormat="1" applyFont="1" applyFill="1" applyAlignment="1">
      <alignment horizontal="left" vertical="top"/>
    </xf>
    <xf numFmtId="1" fontId="62" fillId="0" borderId="0" xfId="0" applyNumberFormat="1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9" fillId="0" borderId="0" xfId="0" applyFont="1" applyFill="1" applyAlignment="1">
      <alignment/>
    </xf>
    <xf numFmtId="1" fontId="59" fillId="0" borderId="0" xfId="0" applyNumberFormat="1" applyFont="1" applyFill="1" applyAlignment="1">
      <alignment vertical="top"/>
    </xf>
    <xf numFmtId="1" fontId="61" fillId="0" borderId="0" xfId="56" applyNumberFormat="1" applyFont="1" applyFill="1" applyAlignment="1">
      <alignment horizontal="right" vertical="top" wrapText="1"/>
    </xf>
    <xf numFmtId="1" fontId="59" fillId="0" borderId="0" xfId="56" applyNumberFormat="1" applyFont="1" applyFill="1" applyAlignment="1">
      <alignment vertical="top" wrapText="1"/>
    </xf>
    <xf numFmtId="0" fontId="59" fillId="0" borderId="0" xfId="0" applyFont="1" applyFill="1" applyAlignment="1">
      <alignment vertical="top"/>
    </xf>
    <xf numFmtId="1" fontId="7" fillId="0" borderId="0" xfId="56" applyNumberFormat="1" applyFont="1" applyFill="1" applyAlignment="1">
      <alignment wrapText="1"/>
    </xf>
    <xf numFmtId="1" fontId="63" fillId="0" borderId="0" xfId="56" applyNumberFormat="1" applyFont="1" applyFill="1" applyAlignment="1">
      <alignment wrapText="1"/>
    </xf>
    <xf numFmtId="1" fontId="59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65" fillId="0" borderId="0" xfId="0" applyFont="1" applyAlignment="1">
      <alignment vertical="top" wrapText="1"/>
    </xf>
    <xf numFmtId="49" fontId="65" fillId="0" borderId="0" xfId="0" applyNumberFormat="1" applyFont="1" applyAlignment="1">
      <alignment vertical="top" wrapText="1"/>
    </xf>
    <xf numFmtId="0" fontId="65" fillId="0" borderId="0" xfId="0" applyFont="1" applyAlignment="1">
      <alignment horizontal="right" vertical="top" wrapText="1"/>
    </xf>
    <xf numFmtId="0" fontId="63" fillId="0" borderId="0" xfId="0" applyFont="1" applyAlignment="1">
      <alignment horizontal="left" vertical="top" wrapText="1"/>
    </xf>
    <xf numFmtId="0" fontId="63" fillId="0" borderId="0" xfId="0" applyFont="1" applyAlignment="1">
      <alignment vertical="top" wrapText="1"/>
    </xf>
    <xf numFmtId="1" fontId="63" fillId="0" borderId="0" xfId="56" applyNumberFormat="1" applyFont="1" applyAlignment="1">
      <alignment vertical="top" wrapText="1"/>
    </xf>
    <xf numFmtId="0" fontId="65" fillId="0" borderId="0" xfId="0" applyFont="1" applyAlignment="1">
      <alignment horizontal="left" vertical="top" wrapText="1"/>
    </xf>
    <xf numFmtId="0" fontId="5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right" vertical="top" wrapText="1"/>
    </xf>
    <xf numFmtId="0" fontId="5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175" fontId="7" fillId="0" borderId="0" xfId="56" applyNumberFormat="1" applyFont="1" applyAlignment="1">
      <alignment horizontal="right" vertical="top" wrapText="1"/>
    </xf>
    <xf numFmtId="1" fontId="5" fillId="0" borderId="0" xfId="0" applyNumberFormat="1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63" fillId="0" borderId="0" xfId="0" applyFont="1" applyFill="1" applyAlignment="1">
      <alignment vertical="top" wrapText="1"/>
    </xf>
    <xf numFmtId="1" fontId="63" fillId="0" borderId="0" xfId="56" applyNumberFormat="1" applyFont="1" applyFill="1" applyAlignment="1">
      <alignment vertical="top" wrapText="1"/>
    </xf>
    <xf numFmtId="0" fontId="63" fillId="0" borderId="0" xfId="0" applyFont="1" applyAlignment="1">
      <alignment vertical="top"/>
    </xf>
    <xf numFmtId="0" fontId="63" fillId="0" borderId="0" xfId="0" applyFont="1" applyFill="1" applyAlignment="1">
      <alignment vertical="top"/>
    </xf>
    <xf numFmtId="1" fontId="63" fillId="0" borderId="0" xfId="0" applyNumberFormat="1" applyFont="1" applyFill="1" applyAlignment="1">
      <alignment vertical="top"/>
    </xf>
    <xf numFmtId="0" fontId="59" fillId="0" borderId="0" xfId="0" applyFont="1" applyBorder="1" applyAlignment="1">
      <alignment vertical="top" wrapText="1"/>
    </xf>
    <xf numFmtId="0" fontId="56" fillId="0" borderId="13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right" vertical="top" wrapText="1"/>
    </xf>
    <xf numFmtId="0" fontId="57" fillId="0" borderId="12" xfId="0" applyFont="1" applyBorder="1" applyAlignment="1">
      <alignment vertical="top" wrapText="1"/>
    </xf>
    <xf numFmtId="3" fontId="57" fillId="0" borderId="12" xfId="0" applyNumberFormat="1" applyFont="1" applyBorder="1" applyAlignment="1">
      <alignment vertical="top" wrapText="1"/>
    </xf>
    <xf numFmtId="0" fontId="5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60" fillId="0" borderId="0" xfId="0" applyFont="1" applyFill="1" applyAlignment="1">
      <alignment horizontal="center" vertical="top"/>
    </xf>
    <xf numFmtId="0" fontId="66" fillId="0" borderId="0" xfId="0" applyFont="1" applyFill="1" applyAlignment="1">
      <alignment horizontal="center" vertical="top"/>
    </xf>
    <xf numFmtId="3" fontId="67" fillId="0" borderId="10" xfId="0" applyNumberFormat="1" applyFont="1" applyFill="1" applyBorder="1" applyAlignment="1">
      <alignment horizontal="center" vertical="top" wrapText="1"/>
    </xf>
    <xf numFmtId="3" fontId="67" fillId="0" borderId="12" xfId="0" applyNumberFormat="1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/>
    </xf>
    <xf numFmtId="0" fontId="58" fillId="0" borderId="0" xfId="0" applyFont="1" applyFill="1" applyAlignment="1">
      <alignment vertical="top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3">
      <selection activeCell="A16" sqref="A16"/>
    </sheetView>
  </sheetViews>
  <sheetFormatPr defaultColWidth="9.140625" defaultRowHeight="15"/>
  <cols>
    <col min="1" max="1" width="36.421875" style="44" customWidth="1"/>
    <col min="2" max="2" width="10.7109375" style="44" customWidth="1"/>
    <col min="3" max="4" width="15.7109375" style="44" customWidth="1"/>
    <col min="5" max="5" width="8.8515625" style="44" customWidth="1"/>
    <col min="6" max="6" width="10.140625" style="44" bestFit="1" customWidth="1"/>
    <col min="7" max="16384" width="8.8515625" style="44" customWidth="1"/>
  </cols>
  <sheetData>
    <row r="1" spans="1:4" s="43" customFormat="1" ht="15">
      <c r="A1" s="163" t="s">
        <v>209</v>
      </c>
      <c r="B1" s="157"/>
      <c r="C1" s="157"/>
      <c r="D1" s="157"/>
    </row>
    <row r="2" spans="1:4" s="43" customFormat="1" ht="15">
      <c r="A2" s="163" t="s">
        <v>325</v>
      </c>
      <c r="B2" s="157"/>
      <c r="C2" s="157"/>
      <c r="D2" s="157"/>
    </row>
    <row r="3" spans="1:4" s="43" customFormat="1" ht="15">
      <c r="A3" s="163"/>
      <c r="B3" s="157"/>
      <c r="C3" s="157"/>
      <c r="D3" s="157"/>
    </row>
    <row r="4" spans="1:4" ht="15">
      <c r="A4" s="156"/>
      <c r="B4" s="157"/>
      <c r="C4" s="157"/>
      <c r="D4" s="157"/>
    </row>
    <row r="5" spans="1:4" ht="15">
      <c r="A5" s="156"/>
      <c r="B5" s="157"/>
      <c r="C5" s="157"/>
      <c r="D5" s="157"/>
    </row>
    <row r="6" spans="1:4" ht="15">
      <c r="A6" s="156"/>
      <c r="B6" s="157"/>
      <c r="C6" s="157"/>
      <c r="D6" s="157"/>
    </row>
    <row r="7" spans="1:4" ht="15">
      <c r="A7" s="156"/>
      <c r="B7" s="157"/>
      <c r="C7" s="157"/>
      <c r="D7" s="157"/>
    </row>
    <row r="9" spans="1:3" ht="15">
      <c r="A9" s="55" t="s">
        <v>210</v>
      </c>
      <c r="C9" s="44" t="s">
        <v>29</v>
      </c>
    </row>
    <row r="10" spans="1:3" ht="15">
      <c r="A10" s="56" t="s">
        <v>324</v>
      </c>
      <c r="C10" s="44" t="s">
        <v>29</v>
      </c>
    </row>
    <row r="11" spans="1:3" ht="15">
      <c r="A11" s="44" t="s">
        <v>29</v>
      </c>
      <c r="C11" s="55" t="s">
        <v>329</v>
      </c>
    </row>
    <row r="12" spans="1:3" ht="15">
      <c r="A12" s="44" t="s">
        <v>29</v>
      </c>
      <c r="C12" s="55" t="s">
        <v>330</v>
      </c>
    </row>
    <row r="13" spans="1:3" ht="15">
      <c r="A13" s="44" t="s">
        <v>29</v>
      </c>
      <c r="C13" s="44" t="s">
        <v>29</v>
      </c>
    </row>
    <row r="14" spans="1:4" ht="15">
      <c r="A14" s="44" t="s">
        <v>29</v>
      </c>
      <c r="D14" s="44" t="s">
        <v>53</v>
      </c>
    </row>
    <row r="15" spans="1:3" ht="15">
      <c r="A15" s="44" t="s">
        <v>30</v>
      </c>
      <c r="C15" s="55" t="s">
        <v>211</v>
      </c>
    </row>
    <row r="16" ht="15">
      <c r="A16" s="55" t="s">
        <v>327</v>
      </c>
    </row>
    <row r="17" ht="15">
      <c r="A17" s="56" t="s">
        <v>328</v>
      </c>
    </row>
    <row r="18" ht="15">
      <c r="A18" s="44" t="s">
        <v>31</v>
      </c>
    </row>
    <row r="19" ht="15">
      <c r="A19" s="44" t="s">
        <v>331</v>
      </c>
    </row>
    <row r="20" ht="15">
      <c r="A20" s="44" t="s">
        <v>31</v>
      </c>
    </row>
    <row r="22" spans="1:4" ht="15">
      <c r="A22" s="158" t="s">
        <v>32</v>
      </c>
      <c r="B22" s="159"/>
      <c r="C22" s="159"/>
      <c r="D22" s="159"/>
    </row>
    <row r="23" spans="1:4" ht="15">
      <c r="A23" s="46" t="s">
        <v>33</v>
      </c>
      <c r="B23" s="46"/>
      <c r="C23" s="47" t="s">
        <v>34</v>
      </c>
      <c r="D23" s="47" t="s">
        <v>35</v>
      </c>
    </row>
    <row r="24" spans="1:4" ht="15">
      <c r="A24" s="46" t="s">
        <v>36</v>
      </c>
      <c r="B24" s="48"/>
      <c r="C24" s="49">
        <f>ROUND(SUM(Összesítő!B2:B23),0)</f>
        <v>0</v>
      </c>
      <c r="D24" s="49">
        <f>ROUND(SUM(Összesítő!C2:C23),0)</f>
        <v>0</v>
      </c>
    </row>
    <row r="25" spans="1:4" ht="15">
      <c r="A25" s="46" t="s">
        <v>37</v>
      </c>
      <c r="B25" s="48"/>
      <c r="C25" s="49">
        <f>ROUND(C24,0)</f>
        <v>0</v>
      </c>
      <c r="D25" s="49">
        <f>ROUND(D24,0)</f>
        <v>0</v>
      </c>
    </row>
    <row r="26" spans="1:4" ht="15.75">
      <c r="A26" s="50" t="s">
        <v>38</v>
      </c>
      <c r="B26" s="48"/>
      <c r="C26" s="160">
        <f>ROUND(C25+D25,0)</f>
        <v>0</v>
      </c>
      <c r="D26" s="160"/>
    </row>
    <row r="27" spans="1:6" ht="15.75">
      <c r="A27" s="46" t="s">
        <v>39</v>
      </c>
      <c r="B27" s="51">
        <v>0.27</v>
      </c>
      <c r="C27" s="160">
        <f>ROUND(C26*B27,0)</f>
        <v>0</v>
      </c>
      <c r="D27" s="160"/>
      <c r="F27" s="54"/>
    </row>
    <row r="28" spans="1:4" ht="15.75">
      <c r="A28" s="46" t="s">
        <v>40</v>
      </c>
      <c r="B28" s="46"/>
      <c r="C28" s="161">
        <f>ROUND(C26+C27,0)</f>
        <v>0</v>
      </c>
      <c r="D28" s="161"/>
    </row>
    <row r="34" spans="2:3" ht="15">
      <c r="B34" s="162" t="s">
        <v>41</v>
      </c>
      <c r="C34" s="162"/>
    </row>
    <row r="36" ht="15">
      <c r="A36" s="45"/>
    </row>
    <row r="37" ht="15">
      <c r="A37" s="45"/>
    </row>
    <row r="38" ht="15">
      <c r="A38" s="45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4:C34"/>
  </mergeCells>
  <printOptions/>
  <pageMargins left="1" right="1" top="1" bottom="1" header="0.4166666666666667" footer="0.4166666666666667"/>
  <pageSetup firstPageNumber="1" useFirstPageNumber="1" fitToHeight="0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.8515625" style="0" customWidth="1"/>
    <col min="3" max="3" width="29.8515625" style="0" customWidth="1"/>
  </cols>
  <sheetData>
    <row r="1" spans="1:9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6">
      <c r="A2" s="8">
        <v>1</v>
      </c>
      <c r="B2" s="1" t="s">
        <v>89</v>
      </c>
      <c r="C2" s="2" t="s">
        <v>90</v>
      </c>
      <c r="D2" s="6">
        <v>0.65</v>
      </c>
      <c r="E2" s="1" t="s">
        <v>50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1:9" ht="14.25">
      <c r="A3" s="8"/>
      <c r="B3" s="1"/>
      <c r="C3" s="1"/>
      <c r="D3" s="6"/>
      <c r="E3" s="1"/>
      <c r="F3" s="6"/>
      <c r="G3" s="6"/>
      <c r="H3" s="6"/>
      <c r="I3" s="6"/>
    </row>
    <row r="4" spans="1:9" ht="105">
      <c r="A4" s="8">
        <v>2</v>
      </c>
      <c r="B4" s="1" t="s">
        <v>91</v>
      </c>
      <c r="C4" s="2" t="s">
        <v>92</v>
      </c>
      <c r="D4" s="6">
        <v>0.4</v>
      </c>
      <c r="E4" s="1" t="s">
        <v>50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26.25">
      <c r="A5" s="8"/>
      <c r="B5" s="1"/>
      <c r="C5" s="2" t="s">
        <v>93</v>
      </c>
      <c r="D5" s="6"/>
      <c r="E5" s="1"/>
      <c r="F5" s="6"/>
      <c r="G5" s="6"/>
      <c r="H5" s="6"/>
      <c r="I5" s="6"/>
    </row>
    <row r="6" spans="1:9" s="35" customFormat="1" ht="12.75">
      <c r="A6" s="30"/>
      <c r="B6" s="36"/>
      <c r="C6" s="60"/>
      <c r="D6" s="36"/>
      <c r="E6" s="36"/>
      <c r="F6" s="36"/>
      <c r="G6" s="36"/>
      <c r="H6" s="67"/>
      <c r="I6" s="67"/>
    </row>
    <row r="7" spans="1:9" s="35" customFormat="1" ht="39">
      <c r="A7" s="30">
        <v>3</v>
      </c>
      <c r="B7" s="36" t="s">
        <v>221</v>
      </c>
      <c r="C7" s="60" t="s">
        <v>220</v>
      </c>
      <c r="D7" s="69">
        <v>12</v>
      </c>
      <c r="E7" s="36" t="s">
        <v>13</v>
      </c>
      <c r="F7" s="36">
        <v>0</v>
      </c>
      <c r="G7" s="36">
        <v>0</v>
      </c>
      <c r="H7" s="67">
        <f>D7*F7</f>
        <v>0</v>
      </c>
      <c r="I7" s="67">
        <f>D7*G7</f>
        <v>0</v>
      </c>
    </row>
    <row r="8" spans="1:4" s="35" customFormat="1" ht="12.75">
      <c r="A8" s="30"/>
      <c r="B8" s="36"/>
      <c r="C8" s="60" t="s">
        <v>222</v>
      </c>
      <c r="D8" s="38"/>
    </row>
    <row r="9" spans="1:9" s="35" customFormat="1" ht="12.75">
      <c r="A9" s="30"/>
      <c r="B9" s="36"/>
      <c r="C9" s="60"/>
      <c r="D9" s="69"/>
      <c r="E9" s="36"/>
      <c r="F9" s="36"/>
      <c r="G9" s="36"/>
      <c r="H9" s="67"/>
      <c r="I9" s="67"/>
    </row>
    <row r="10" spans="1:9" s="35" customFormat="1" ht="39">
      <c r="A10" s="30">
        <v>4</v>
      </c>
      <c r="B10" s="36" t="s">
        <v>224</v>
      </c>
      <c r="C10" s="60" t="s">
        <v>223</v>
      </c>
      <c r="D10" s="69">
        <v>36</v>
      </c>
      <c r="E10" s="36" t="s">
        <v>13</v>
      </c>
      <c r="F10" s="36">
        <v>0</v>
      </c>
      <c r="G10" s="36">
        <v>0</v>
      </c>
      <c r="H10" s="67">
        <f>D10*F10</f>
        <v>0</v>
      </c>
      <c r="I10" s="67">
        <f>D10*G10</f>
        <v>0</v>
      </c>
    </row>
    <row r="11" spans="1:3" s="35" customFormat="1" ht="12.75">
      <c r="A11" s="30"/>
      <c r="C11" s="60" t="s">
        <v>222</v>
      </c>
    </row>
    <row r="12" spans="2:9" ht="14.25">
      <c r="B12" s="64"/>
      <c r="C12" s="64"/>
      <c r="D12" s="64"/>
      <c r="E12" s="64"/>
      <c r="F12" s="64"/>
      <c r="G12" s="64"/>
      <c r="H12" s="65"/>
      <c r="I12" s="65"/>
    </row>
    <row r="13" spans="1:9" ht="14.25">
      <c r="A13" s="7"/>
      <c r="B13" s="3"/>
      <c r="C13" s="3" t="s">
        <v>14</v>
      </c>
      <c r="D13" s="5"/>
      <c r="E13" s="3"/>
      <c r="F13" s="5"/>
      <c r="G13" s="5"/>
      <c r="H13" s="5">
        <f>SUM(H2:H12)</f>
        <v>0</v>
      </c>
      <c r="I13" s="5">
        <f>SUM(I2:I12)</f>
        <v>0</v>
      </c>
    </row>
    <row r="14" spans="2:9" ht="14.25">
      <c r="B14" s="64"/>
      <c r="C14" s="64"/>
      <c r="D14" s="64"/>
      <c r="E14" s="64"/>
      <c r="F14" s="64"/>
      <c r="G14" s="64"/>
      <c r="H14" s="65"/>
      <c r="I14" s="65"/>
    </row>
    <row r="15" spans="2:9" ht="14.25">
      <c r="B15" s="64"/>
      <c r="C15" s="64"/>
      <c r="D15" s="64"/>
      <c r="E15" s="64"/>
      <c r="F15" s="64"/>
      <c r="G15" s="64"/>
      <c r="H15" s="65"/>
      <c r="I15" s="65"/>
    </row>
    <row r="16" spans="2:9" ht="14.25">
      <c r="B16" s="64"/>
      <c r="C16" s="64"/>
      <c r="D16" s="64"/>
      <c r="E16" s="64"/>
      <c r="F16" s="64"/>
      <c r="G16" s="64"/>
      <c r="H16" s="65"/>
      <c r="I16" s="65"/>
    </row>
    <row r="17" spans="2:9" ht="14.25">
      <c r="B17" s="64"/>
      <c r="C17" s="64"/>
      <c r="D17" s="64"/>
      <c r="E17" s="64"/>
      <c r="F17" s="64"/>
      <c r="G17" s="64"/>
      <c r="H17" s="65"/>
      <c r="I17" s="65"/>
    </row>
    <row r="18" spans="2:9" ht="14.25">
      <c r="B18" s="64"/>
      <c r="C18" s="64"/>
      <c r="D18" s="64"/>
      <c r="E18" s="64"/>
      <c r="F18" s="64"/>
      <c r="G18" s="64"/>
      <c r="H18" s="65"/>
      <c r="I18" s="65"/>
    </row>
    <row r="19" spans="2:9" ht="14.25">
      <c r="B19" s="64"/>
      <c r="C19" s="64"/>
      <c r="D19" s="64"/>
      <c r="E19" s="64"/>
      <c r="F19" s="64"/>
      <c r="G19" s="64"/>
      <c r="H19" s="65"/>
      <c r="I19" s="65"/>
    </row>
    <row r="20" spans="2:9" ht="14.25">
      <c r="B20" s="64"/>
      <c r="C20" s="64"/>
      <c r="D20" s="64"/>
      <c r="E20" s="64"/>
      <c r="F20" s="64"/>
      <c r="G20" s="64"/>
      <c r="H20" s="65"/>
      <c r="I20" s="65"/>
    </row>
    <row r="21" spans="2:9" ht="14.25">
      <c r="B21" s="64"/>
      <c r="C21" s="64"/>
      <c r="D21" s="64"/>
      <c r="E21" s="64"/>
      <c r="F21" s="64"/>
      <c r="G21" s="64"/>
      <c r="H21" s="65"/>
      <c r="I21" s="65"/>
    </row>
    <row r="22" spans="2:9" ht="14.25">
      <c r="B22" s="64"/>
      <c r="C22" s="64"/>
      <c r="D22" s="64"/>
      <c r="E22" s="64"/>
      <c r="F22" s="64"/>
      <c r="G22" s="64"/>
      <c r="H22" s="65"/>
      <c r="I22" s="65"/>
    </row>
    <row r="23" spans="2:9" ht="14.25">
      <c r="B23" s="64"/>
      <c r="C23" s="64"/>
      <c r="D23" s="64"/>
      <c r="E23" s="64"/>
      <c r="F23" s="64"/>
      <c r="G23" s="64"/>
      <c r="H23" s="65"/>
      <c r="I23" s="65"/>
    </row>
    <row r="24" spans="2:9" ht="14.25">
      <c r="B24" s="64"/>
      <c r="C24" s="64"/>
      <c r="D24" s="64"/>
      <c r="E24" s="64"/>
      <c r="F24" s="64"/>
      <c r="G24" s="64"/>
      <c r="H24" s="65"/>
      <c r="I24" s="65"/>
    </row>
    <row r="25" spans="2:9" ht="14.25">
      <c r="B25" s="64"/>
      <c r="C25" s="64"/>
      <c r="D25" s="64"/>
      <c r="E25" s="64"/>
      <c r="F25" s="64"/>
      <c r="G25" s="64"/>
      <c r="H25" s="65"/>
      <c r="I25" s="65"/>
    </row>
    <row r="26" spans="2:9" ht="14.25">
      <c r="B26" s="64"/>
      <c r="C26" s="64"/>
      <c r="D26" s="64"/>
      <c r="E26" s="64"/>
      <c r="F26" s="64"/>
      <c r="G26" s="64"/>
      <c r="H26" s="65"/>
      <c r="I26" s="65"/>
    </row>
    <row r="27" spans="2:9" ht="14.25">
      <c r="B27" s="64"/>
      <c r="C27" s="64"/>
      <c r="D27" s="64"/>
      <c r="E27" s="64"/>
      <c r="F27" s="64"/>
      <c r="G27" s="64"/>
      <c r="H27" s="65"/>
      <c r="I27" s="65"/>
    </row>
    <row r="28" spans="2:9" ht="14.25">
      <c r="B28" s="64"/>
      <c r="C28" s="64"/>
      <c r="D28" s="64"/>
      <c r="E28" s="64"/>
      <c r="F28" s="64"/>
      <c r="G28" s="64"/>
      <c r="H28" s="65"/>
      <c r="I28" s="65"/>
    </row>
    <row r="29" spans="2:9" ht="14.25">
      <c r="B29" s="64"/>
      <c r="C29" s="64"/>
      <c r="D29" s="64"/>
      <c r="E29" s="64"/>
      <c r="F29" s="64"/>
      <c r="G29" s="64"/>
      <c r="H29" s="65"/>
      <c r="I29" s="65"/>
    </row>
    <row r="30" spans="2:9" ht="14.25">
      <c r="B30" s="64"/>
      <c r="C30" s="64"/>
      <c r="D30" s="64"/>
      <c r="E30" s="64"/>
      <c r="F30" s="64"/>
      <c r="G30" s="64"/>
      <c r="H30" s="65"/>
      <c r="I30" s="65"/>
    </row>
    <row r="31" spans="2:9" ht="14.25">
      <c r="B31" s="64"/>
      <c r="C31" s="64"/>
      <c r="D31" s="64"/>
      <c r="E31" s="64"/>
      <c r="F31" s="64"/>
      <c r="G31" s="64"/>
      <c r="H31" s="65"/>
      <c r="I31" s="65"/>
    </row>
    <row r="32" spans="2:9" ht="14.25">
      <c r="B32" s="64"/>
      <c r="C32" s="64"/>
      <c r="D32" s="64"/>
      <c r="E32" s="64"/>
      <c r="F32" s="64"/>
      <c r="G32" s="64"/>
      <c r="H32" s="65"/>
      <c r="I32" s="65"/>
    </row>
    <row r="33" spans="2:9" ht="14.25">
      <c r="B33" s="64"/>
      <c r="C33" s="64"/>
      <c r="D33" s="64"/>
      <c r="E33" s="64"/>
      <c r="F33" s="64"/>
      <c r="G33" s="64"/>
      <c r="H33" s="65"/>
      <c r="I33" s="65"/>
    </row>
    <row r="34" spans="2:9" ht="14.25">
      <c r="B34" s="64"/>
      <c r="C34" s="64"/>
      <c r="D34" s="64"/>
      <c r="E34" s="64"/>
      <c r="F34" s="64"/>
      <c r="G34" s="64"/>
      <c r="H34" s="65"/>
      <c r="I34" s="65"/>
    </row>
    <row r="35" spans="2:9" ht="14.25">
      <c r="B35" s="64"/>
      <c r="C35" s="64"/>
      <c r="D35" s="64"/>
      <c r="E35" s="64"/>
      <c r="F35" s="64"/>
      <c r="G35" s="64"/>
      <c r="H35" s="65"/>
      <c r="I35" s="65"/>
    </row>
    <row r="36" spans="2:9" ht="14.25">
      <c r="B36" s="64"/>
      <c r="C36" s="64"/>
      <c r="D36" s="64"/>
      <c r="E36" s="64"/>
      <c r="F36" s="64"/>
      <c r="G36" s="64"/>
      <c r="H36" s="65"/>
      <c r="I36" s="65"/>
    </row>
    <row r="37" spans="2:9" ht="14.25">
      <c r="B37" s="64"/>
      <c r="C37" s="64"/>
      <c r="D37" s="64"/>
      <c r="E37" s="64"/>
      <c r="F37" s="64"/>
      <c r="G37" s="64"/>
      <c r="H37" s="65"/>
      <c r="I37" s="65"/>
    </row>
    <row r="38" spans="2:9" ht="14.25">
      <c r="B38" s="64"/>
      <c r="C38" s="64"/>
      <c r="D38" s="64"/>
      <c r="E38" s="64"/>
      <c r="F38" s="64"/>
      <c r="G38" s="64"/>
      <c r="H38" s="65"/>
      <c r="I38" s="65"/>
    </row>
    <row r="39" spans="2:9" ht="14.25">
      <c r="B39" s="64"/>
      <c r="C39" s="64"/>
      <c r="D39" s="64"/>
      <c r="E39" s="64"/>
      <c r="F39" s="64"/>
      <c r="G39" s="64"/>
      <c r="H39" s="65"/>
      <c r="I39" s="65"/>
    </row>
    <row r="40" spans="2:9" ht="14.25">
      <c r="B40" s="64"/>
      <c r="C40" s="64"/>
      <c r="D40" s="64"/>
      <c r="E40" s="64"/>
      <c r="F40" s="64"/>
      <c r="G40" s="64"/>
      <c r="H40" s="65"/>
      <c r="I40" s="65"/>
    </row>
    <row r="41" spans="2:9" ht="14.25">
      <c r="B41" s="64"/>
      <c r="C41" s="64"/>
      <c r="D41" s="64"/>
      <c r="E41" s="64"/>
      <c r="F41" s="64"/>
      <c r="G41" s="64"/>
      <c r="H41" s="65"/>
      <c r="I41" s="65"/>
    </row>
    <row r="42" spans="2:9" ht="14.25">
      <c r="B42" s="64"/>
      <c r="C42" s="64"/>
      <c r="D42" s="64"/>
      <c r="E42" s="64"/>
      <c r="F42" s="64"/>
      <c r="G42" s="64"/>
      <c r="H42" s="65"/>
      <c r="I42" s="65"/>
    </row>
    <row r="43" spans="2:9" ht="14.25">
      <c r="B43" s="64"/>
      <c r="C43" s="64"/>
      <c r="D43" s="64"/>
      <c r="E43" s="64"/>
      <c r="F43" s="64"/>
      <c r="G43" s="64"/>
      <c r="H43" s="65"/>
      <c r="I43" s="65"/>
    </row>
    <row r="44" spans="2:9" ht="14.25">
      <c r="B44" s="64"/>
      <c r="C44" s="64"/>
      <c r="D44" s="64"/>
      <c r="E44" s="64"/>
      <c r="F44" s="64"/>
      <c r="G44" s="64"/>
      <c r="H44" s="65"/>
      <c r="I44" s="65"/>
    </row>
    <row r="45" spans="2:9" ht="14.25">
      <c r="B45" s="64"/>
      <c r="C45" s="64"/>
      <c r="D45" s="64"/>
      <c r="E45" s="64"/>
      <c r="F45" s="64"/>
      <c r="G45" s="64"/>
      <c r="H45" s="65"/>
      <c r="I45" s="65"/>
    </row>
    <row r="46" spans="2:9" ht="14.25">
      <c r="B46" s="64"/>
      <c r="C46" s="64"/>
      <c r="D46" s="64"/>
      <c r="E46" s="64"/>
      <c r="F46" s="64"/>
      <c r="G46" s="64"/>
      <c r="H46" s="65"/>
      <c r="I46" s="65"/>
    </row>
    <row r="47" spans="2:9" ht="14.25">
      <c r="B47" s="64"/>
      <c r="C47" s="64"/>
      <c r="D47" s="64"/>
      <c r="E47" s="64"/>
      <c r="F47" s="64"/>
      <c r="G47" s="64"/>
      <c r="H47" s="65"/>
      <c r="I47" s="65"/>
    </row>
    <row r="48" spans="2:9" ht="14.25">
      <c r="B48" s="64"/>
      <c r="C48" s="64"/>
      <c r="D48" s="64"/>
      <c r="E48" s="64"/>
      <c r="F48" s="64"/>
      <c r="G48" s="64"/>
      <c r="H48" s="65"/>
      <c r="I48" s="65"/>
    </row>
    <row r="49" spans="2:9" ht="14.25">
      <c r="B49" s="64"/>
      <c r="C49" s="64"/>
      <c r="D49" s="64"/>
      <c r="E49" s="64"/>
      <c r="F49" s="64"/>
      <c r="G49" s="64"/>
      <c r="H49" s="65"/>
      <c r="I49" s="65"/>
    </row>
    <row r="50" spans="2:9" ht="14.25">
      <c r="B50" s="64"/>
      <c r="C50" s="64"/>
      <c r="D50" s="64"/>
      <c r="E50" s="64"/>
      <c r="F50" s="64"/>
      <c r="G50" s="64"/>
      <c r="H50" s="65"/>
      <c r="I50" s="65"/>
    </row>
    <row r="51" spans="2:9" ht="14.25">
      <c r="B51" s="64"/>
      <c r="C51" s="64"/>
      <c r="D51" s="64"/>
      <c r="E51" s="64"/>
      <c r="F51" s="64"/>
      <c r="G51" s="64"/>
      <c r="H51" s="65"/>
      <c r="I51" s="65"/>
    </row>
    <row r="52" spans="2:9" ht="14.25">
      <c r="B52" s="64"/>
      <c r="C52" s="64"/>
      <c r="D52" s="64"/>
      <c r="E52" s="64"/>
      <c r="F52" s="64"/>
      <c r="G52" s="64"/>
      <c r="H52" s="65"/>
      <c r="I52" s="65"/>
    </row>
    <row r="53" spans="2:9" ht="14.25">
      <c r="B53" s="64"/>
      <c r="C53" s="64"/>
      <c r="D53" s="64"/>
      <c r="E53" s="64"/>
      <c r="F53" s="64"/>
      <c r="G53" s="64"/>
      <c r="H53" s="65"/>
      <c r="I53" s="65"/>
    </row>
    <row r="54" spans="2:9" ht="14.25">
      <c r="B54" s="64"/>
      <c r="C54" s="64"/>
      <c r="D54" s="64"/>
      <c r="E54" s="64"/>
      <c r="F54" s="64"/>
      <c r="G54" s="64"/>
      <c r="H54" s="65"/>
      <c r="I54" s="65"/>
    </row>
    <row r="55" spans="2:9" ht="14.25">
      <c r="B55" s="64"/>
      <c r="C55" s="64"/>
      <c r="D55" s="64"/>
      <c r="E55" s="64"/>
      <c r="F55" s="64"/>
      <c r="G55" s="64"/>
      <c r="H55" s="65"/>
      <c r="I55" s="65"/>
    </row>
    <row r="56" spans="2:9" ht="14.25">
      <c r="B56" s="64"/>
      <c r="C56" s="64"/>
      <c r="D56" s="64"/>
      <c r="E56" s="64"/>
      <c r="F56" s="64"/>
      <c r="G56" s="64"/>
      <c r="H56" s="65"/>
      <c r="I56" s="65"/>
    </row>
    <row r="57" spans="2:9" ht="14.25">
      <c r="B57" s="64"/>
      <c r="C57" s="64"/>
      <c r="D57" s="64"/>
      <c r="E57" s="64"/>
      <c r="F57" s="64"/>
      <c r="G57" s="64"/>
      <c r="H57" s="65"/>
      <c r="I57" s="65"/>
    </row>
    <row r="58" spans="2:9" ht="14.25">
      <c r="B58" s="64"/>
      <c r="C58" s="64"/>
      <c r="D58" s="64"/>
      <c r="E58" s="64"/>
      <c r="F58" s="64"/>
      <c r="G58" s="64"/>
      <c r="H58" s="65"/>
      <c r="I58" s="65"/>
    </row>
    <row r="59" spans="2:9" ht="14.25">
      <c r="B59" s="64"/>
      <c r="C59" s="64"/>
      <c r="D59" s="64"/>
      <c r="E59" s="64"/>
      <c r="F59" s="64"/>
      <c r="G59" s="64"/>
      <c r="H59" s="65"/>
      <c r="I59" s="65"/>
    </row>
    <row r="60" spans="2:9" ht="14.25">
      <c r="B60" s="64"/>
      <c r="C60" s="64"/>
      <c r="D60" s="64"/>
      <c r="E60" s="64"/>
      <c r="F60" s="64"/>
      <c r="G60" s="64"/>
      <c r="H60" s="65"/>
      <c r="I60" s="65"/>
    </row>
    <row r="61" spans="2:9" ht="14.25">
      <c r="B61" s="64"/>
      <c r="C61" s="64"/>
      <c r="D61" s="64"/>
      <c r="E61" s="64"/>
      <c r="F61" s="64"/>
      <c r="G61" s="64"/>
      <c r="H61" s="65"/>
      <c r="I61" s="65"/>
    </row>
    <row r="62" spans="2:9" ht="14.25">
      <c r="B62" s="64"/>
      <c r="C62" s="64"/>
      <c r="D62" s="64"/>
      <c r="E62" s="64"/>
      <c r="F62" s="64"/>
      <c r="G62" s="64"/>
      <c r="H62" s="65"/>
      <c r="I62" s="65"/>
    </row>
    <row r="63" spans="2:9" ht="14.25">
      <c r="B63" s="64"/>
      <c r="C63" s="64"/>
      <c r="D63" s="64"/>
      <c r="E63" s="64"/>
      <c r="F63" s="64"/>
      <c r="G63" s="64"/>
      <c r="H63" s="65"/>
      <c r="I63" s="65"/>
    </row>
    <row r="64" spans="2:9" ht="14.25">
      <c r="B64" s="64"/>
      <c r="C64" s="64"/>
      <c r="D64" s="64"/>
      <c r="E64" s="64"/>
      <c r="F64" s="64"/>
      <c r="G64" s="64"/>
      <c r="H64" s="65"/>
      <c r="I64" s="65"/>
    </row>
    <row r="65" spans="2:9" ht="14.25">
      <c r="B65" s="64"/>
      <c r="C65" s="64"/>
      <c r="D65" s="64"/>
      <c r="E65" s="64"/>
      <c r="F65" s="64"/>
      <c r="G65" s="64"/>
      <c r="H65" s="65"/>
      <c r="I65" s="65"/>
    </row>
    <row r="66" spans="2:9" ht="14.25">
      <c r="B66" s="64"/>
      <c r="C66" s="64"/>
      <c r="D66" s="64"/>
      <c r="E66" s="64"/>
      <c r="F66" s="64"/>
      <c r="G66" s="64"/>
      <c r="H66" s="65"/>
      <c r="I66" s="65"/>
    </row>
    <row r="67" spans="2:9" ht="14.25">
      <c r="B67" s="64"/>
      <c r="C67" s="64"/>
      <c r="D67" s="64"/>
      <c r="E67" s="64"/>
      <c r="F67" s="64"/>
      <c r="G67" s="64"/>
      <c r="H67" s="65"/>
      <c r="I67" s="65"/>
    </row>
    <row r="68" spans="2:9" ht="14.25">
      <c r="B68" s="64"/>
      <c r="C68" s="64"/>
      <c r="D68" s="64"/>
      <c r="E68" s="64"/>
      <c r="F68" s="64"/>
      <c r="G68" s="64"/>
      <c r="H68" s="65"/>
      <c r="I68" s="65"/>
    </row>
    <row r="69" spans="2:9" ht="14.25">
      <c r="B69" s="64"/>
      <c r="C69" s="64"/>
      <c r="D69" s="64"/>
      <c r="E69" s="64"/>
      <c r="F69" s="64"/>
      <c r="G69" s="64"/>
      <c r="H69" s="65"/>
      <c r="I69" s="65"/>
    </row>
    <row r="70" spans="2:9" ht="14.25">
      <c r="B70" s="64"/>
      <c r="C70" s="64"/>
      <c r="D70" s="64"/>
      <c r="E70" s="64"/>
      <c r="F70" s="64"/>
      <c r="G70" s="64"/>
      <c r="H70" s="65"/>
      <c r="I70" s="65"/>
    </row>
    <row r="71" spans="2:9" ht="14.25">
      <c r="B71" s="64"/>
      <c r="C71" s="64"/>
      <c r="D71" s="64"/>
      <c r="E71" s="64"/>
      <c r="F71" s="64"/>
      <c r="G71" s="64"/>
      <c r="H71" s="65"/>
      <c r="I71" s="65"/>
    </row>
    <row r="72" spans="2:9" ht="14.25">
      <c r="B72" s="64"/>
      <c r="C72" s="64"/>
      <c r="D72" s="64"/>
      <c r="E72" s="64"/>
      <c r="F72" s="64"/>
      <c r="G72" s="64"/>
      <c r="H72" s="65"/>
      <c r="I72" s="65"/>
    </row>
    <row r="73" spans="2:9" ht="14.25">
      <c r="B73" s="64"/>
      <c r="C73" s="64"/>
      <c r="D73" s="64"/>
      <c r="E73" s="64"/>
      <c r="F73" s="64"/>
      <c r="G73" s="64"/>
      <c r="H73" s="65"/>
      <c r="I73" s="65"/>
    </row>
    <row r="74" spans="2:9" ht="14.25">
      <c r="B74" s="64"/>
      <c r="C74" s="64"/>
      <c r="D74" s="64"/>
      <c r="E74" s="64"/>
      <c r="F74" s="64"/>
      <c r="G74" s="64"/>
      <c r="H74" s="65"/>
      <c r="I74" s="65"/>
    </row>
    <row r="75" spans="2:9" ht="14.25">
      <c r="B75" s="64"/>
      <c r="C75" s="64"/>
      <c r="D75" s="64"/>
      <c r="E75" s="64"/>
      <c r="F75" s="64"/>
      <c r="G75" s="64"/>
      <c r="H75" s="65"/>
      <c r="I75" s="65"/>
    </row>
    <row r="76" spans="2:9" ht="14.25">
      <c r="B76" s="64"/>
      <c r="C76" s="64"/>
      <c r="D76" s="64"/>
      <c r="E76" s="64"/>
      <c r="F76" s="64"/>
      <c r="G76" s="64"/>
      <c r="H76" s="65"/>
      <c r="I76" s="65"/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7">
      <selection activeCell="G7" sqref="G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7.2812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6.25">
      <c r="A2" s="8">
        <v>1</v>
      </c>
      <c r="B2" s="1" t="s">
        <v>94</v>
      </c>
      <c r="C2" s="2" t="s">
        <v>95</v>
      </c>
      <c r="D2" s="6">
        <v>511.09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8.75">
      <c r="A4" s="8">
        <v>2</v>
      </c>
      <c r="B4" s="1" t="s">
        <v>96</v>
      </c>
      <c r="C4" s="2" t="s">
        <v>97</v>
      </c>
      <c r="D4" s="6">
        <v>430.57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 t="s">
        <v>98</v>
      </c>
    </row>
    <row r="7" spans="1:9" ht="92.25">
      <c r="A7" s="8">
        <v>3</v>
      </c>
      <c r="B7" s="1" t="s">
        <v>99</v>
      </c>
      <c r="C7" s="2" t="s">
        <v>100</v>
      </c>
      <c r="D7" s="6">
        <v>80.49</v>
      </c>
      <c r="E7" s="1" t="s">
        <v>16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ht="12.75">
      <c r="C8" s="2"/>
    </row>
    <row r="9" spans="1:9" ht="66">
      <c r="A9" s="134">
        <v>4</v>
      </c>
      <c r="B9" s="135" t="s">
        <v>337</v>
      </c>
      <c r="C9" s="133" t="s">
        <v>338</v>
      </c>
      <c r="D9" s="136">
        <v>358.75</v>
      </c>
      <c r="E9" s="135" t="s">
        <v>16</v>
      </c>
      <c r="F9" s="136">
        <v>0</v>
      </c>
      <c r="G9" s="136">
        <v>0</v>
      </c>
      <c r="H9" s="136">
        <f>ROUND(D9*F9,0)</f>
        <v>0</v>
      </c>
      <c r="I9" s="136">
        <f>ROUND(D9*G9,0)</f>
        <v>0</v>
      </c>
    </row>
    <row r="10" spans="1:9" s="9" customFormat="1" ht="12.75">
      <c r="A10" s="131"/>
      <c r="B10" s="125"/>
      <c r="C10" s="125"/>
      <c r="D10" s="127"/>
      <c r="E10" s="125"/>
      <c r="F10" s="127"/>
      <c r="G10" s="127"/>
      <c r="H10" s="127"/>
      <c r="I10" s="127"/>
    </row>
    <row r="11" spans="1:9" ht="78.75">
      <c r="A11" s="134">
        <v>5</v>
      </c>
      <c r="B11" s="135" t="s">
        <v>339</v>
      </c>
      <c r="C11" s="133" t="s">
        <v>340</v>
      </c>
      <c r="D11" s="136">
        <v>27.6</v>
      </c>
      <c r="E11" s="135" t="s">
        <v>16</v>
      </c>
      <c r="F11" s="136">
        <v>0</v>
      </c>
      <c r="G11" s="136">
        <v>0</v>
      </c>
      <c r="H11" s="136">
        <f>ROUND(D11*F11,0)</f>
        <v>0</v>
      </c>
      <c r="I11" s="136">
        <f>ROUND(D11*G11,0)</f>
        <v>0</v>
      </c>
    </row>
    <row r="12" spans="1:9" ht="12.75">
      <c r="A12" s="131"/>
      <c r="B12" s="125"/>
      <c r="C12" s="125"/>
      <c r="D12" s="127"/>
      <c r="E12" s="125"/>
      <c r="F12" s="127"/>
      <c r="G12" s="127"/>
      <c r="H12" s="127"/>
      <c r="I12" s="127"/>
    </row>
    <row r="13" spans="1:9" ht="26.25">
      <c r="A13" s="134">
        <v>6</v>
      </c>
      <c r="B13" s="135" t="s">
        <v>341</v>
      </c>
      <c r="C13" s="133" t="s">
        <v>342</v>
      </c>
      <c r="D13" s="136">
        <v>350</v>
      </c>
      <c r="E13" s="135" t="s">
        <v>13</v>
      </c>
      <c r="F13" s="136">
        <v>0</v>
      </c>
      <c r="G13" s="136">
        <v>0</v>
      </c>
      <c r="H13" s="136">
        <f>ROUND(D13*F13,0)</f>
        <v>0</v>
      </c>
      <c r="I13" s="136">
        <f>ROUND(D13*G13,0)</f>
        <v>0</v>
      </c>
    </row>
    <row r="15" spans="1:9" ht="12.75">
      <c r="A15" s="7"/>
      <c r="B15" s="3"/>
      <c r="C15" s="3" t="s">
        <v>14</v>
      </c>
      <c r="D15" s="5"/>
      <c r="E15" s="3"/>
      <c r="F15" s="5"/>
      <c r="G15" s="5"/>
      <c r="H15" s="5">
        <f>SUM(H2:H14)</f>
        <v>0</v>
      </c>
      <c r="I15" s="5">
        <f>SUM(I2:I14)</f>
        <v>0</v>
      </c>
    </row>
  </sheetData>
  <sheetProtection/>
  <printOptions/>
  <pageMargins left="0.25" right="0.25" top="0.75" bottom="0.75" header="0.3" footer="0.3"/>
  <pageSetup firstPageNumber="1" useFirstPageNumber="1" fitToHeight="0" fitToWidth="1" horizontalDpi="1200" verticalDpi="1200" orientation="portrait" paperSize="9" scale="98" r:id="rId1"/>
  <headerFooter>
    <oddHeader>&amp;L&amp;"Times New Roman CE,bold"&amp;10 Vakolás és rabicolás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6">
      <selection activeCell="G2" sqref="G2"/>
    </sheetView>
  </sheetViews>
  <sheetFormatPr defaultColWidth="9.140625" defaultRowHeight="15"/>
  <cols>
    <col min="1" max="1" width="4.28125" style="0" customWidth="1"/>
    <col min="2" max="2" width="13.28125" style="0" customWidth="1"/>
    <col min="3" max="3" width="30.28125" style="0" customWidth="1"/>
    <col min="12" max="12" width="25.421875" style="0" customWidth="1"/>
  </cols>
  <sheetData>
    <row r="1" spans="1:9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4.25" customHeight="1">
      <c r="A2" s="8">
        <v>1</v>
      </c>
      <c r="B2" s="1" t="s">
        <v>101</v>
      </c>
      <c r="C2" s="2" t="s">
        <v>102</v>
      </c>
      <c r="D2" s="6">
        <v>130.18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1:9" ht="14.25">
      <c r="A3" s="8"/>
      <c r="B3" s="1"/>
      <c r="C3" s="1"/>
      <c r="D3" s="6"/>
      <c r="E3" s="1"/>
      <c r="F3" s="6"/>
      <c r="G3" s="6"/>
      <c r="H3" s="6"/>
      <c r="I3" s="6"/>
    </row>
    <row r="4" spans="1:9" ht="39" customHeight="1">
      <c r="A4" s="8">
        <v>2</v>
      </c>
      <c r="B4" s="1" t="s">
        <v>103</v>
      </c>
      <c r="C4" s="2" t="s">
        <v>104</v>
      </c>
      <c r="D4" s="6">
        <v>28.52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14.25">
      <c r="A5" s="8"/>
      <c r="B5" s="1"/>
      <c r="C5" s="1"/>
      <c r="D5" s="6"/>
      <c r="E5" s="1"/>
      <c r="F5" s="6"/>
      <c r="G5" s="6"/>
      <c r="H5" s="6"/>
      <c r="I5" s="6"/>
    </row>
    <row r="6" spans="1:9" ht="39">
      <c r="A6" s="8">
        <v>3</v>
      </c>
      <c r="B6" s="1" t="s">
        <v>105</v>
      </c>
      <c r="C6" s="2" t="s">
        <v>106</v>
      </c>
      <c r="D6" s="6">
        <v>20.38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1:9" ht="14.25">
      <c r="A7" s="8"/>
      <c r="B7" s="1"/>
      <c r="C7" s="1"/>
      <c r="D7" s="6"/>
      <c r="E7" s="1"/>
      <c r="F7" s="6"/>
      <c r="G7" s="6"/>
      <c r="H7" s="6"/>
      <c r="I7" s="6"/>
    </row>
    <row r="8" spans="1:9" ht="104.25" customHeight="1">
      <c r="A8" s="8">
        <v>4</v>
      </c>
      <c r="B8" s="1" t="s">
        <v>107</v>
      </c>
      <c r="C8" s="2" t="s">
        <v>108</v>
      </c>
      <c r="D8" s="6">
        <v>20.45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1:9" ht="14.25">
      <c r="A9" s="8"/>
      <c r="B9" s="1"/>
      <c r="C9" s="2" t="s">
        <v>109</v>
      </c>
      <c r="D9" s="6"/>
      <c r="E9" s="1"/>
      <c r="F9" s="6"/>
      <c r="G9" s="6"/>
      <c r="H9" s="6"/>
      <c r="I9" s="6"/>
    </row>
    <row r="10" spans="1:9" ht="14.25">
      <c r="A10" s="8"/>
      <c r="B10" s="1"/>
      <c r="C10" s="1"/>
      <c r="D10" s="6"/>
      <c r="E10" s="1"/>
      <c r="F10" s="6"/>
      <c r="G10" s="6"/>
      <c r="H10" s="6"/>
      <c r="I10" s="6"/>
    </row>
    <row r="11" spans="1:9" ht="102.75" customHeight="1">
      <c r="A11" s="8">
        <v>5</v>
      </c>
      <c r="B11" s="1" t="s">
        <v>110</v>
      </c>
      <c r="C11" s="2" t="s">
        <v>111</v>
      </c>
      <c r="D11" s="6">
        <v>130.98</v>
      </c>
      <c r="E11" s="1" t="s">
        <v>16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spans="1:9" ht="92.25">
      <c r="A12" s="8"/>
      <c r="B12" s="1"/>
      <c r="C12" s="2" t="s">
        <v>112</v>
      </c>
      <c r="D12" s="6"/>
      <c r="E12" s="1"/>
      <c r="F12" s="6"/>
      <c r="G12" s="6"/>
      <c r="H12" s="6"/>
      <c r="I12" s="6"/>
    </row>
    <row r="13" spans="1:9" ht="14.25">
      <c r="A13" s="8"/>
      <c r="B13" s="1"/>
      <c r="C13" s="1"/>
      <c r="D13" s="6"/>
      <c r="E13" s="1"/>
      <c r="F13" s="6"/>
      <c r="G13" s="6"/>
      <c r="H13" s="6"/>
      <c r="I13" s="6"/>
    </row>
    <row r="14" spans="1:9" ht="105">
      <c r="A14" s="8">
        <v>6</v>
      </c>
      <c r="B14" s="1" t="s">
        <v>113</v>
      </c>
      <c r="C14" s="2" t="s">
        <v>114</v>
      </c>
      <c r="D14" s="6">
        <v>81.64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spans="1:9" ht="78.75">
      <c r="A15" s="8"/>
      <c r="B15" s="1"/>
      <c r="C15" s="2" t="s">
        <v>115</v>
      </c>
      <c r="D15" s="6"/>
      <c r="E15" s="1"/>
      <c r="F15" s="6"/>
      <c r="G15" s="6"/>
      <c r="H15" s="6"/>
      <c r="I15" s="6"/>
    </row>
    <row r="16" spans="1:9" ht="14.25">
      <c r="A16" s="8"/>
      <c r="B16" s="1"/>
      <c r="C16" s="2"/>
      <c r="D16" s="6"/>
      <c r="E16" s="1"/>
      <c r="F16" s="6"/>
      <c r="G16" s="6"/>
      <c r="H16" s="6"/>
      <c r="I16" s="6"/>
    </row>
    <row r="17" spans="1:9" ht="39">
      <c r="A17" s="8">
        <v>7</v>
      </c>
      <c r="B17" s="1" t="s">
        <v>358</v>
      </c>
      <c r="C17" s="2" t="s">
        <v>357</v>
      </c>
      <c r="D17" s="6">
        <v>20.38</v>
      </c>
      <c r="E17" s="1" t="s">
        <v>16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8" spans="1:9" ht="14.25">
      <c r="A18" s="8"/>
      <c r="B18" s="1"/>
      <c r="C18" s="1"/>
      <c r="D18" s="6"/>
      <c r="E18" s="1"/>
      <c r="F18" s="6"/>
      <c r="G18" s="6"/>
      <c r="H18" s="6"/>
      <c r="I18" s="6"/>
    </row>
    <row r="19" spans="1:12" ht="80.25" customHeight="1">
      <c r="A19" s="8">
        <v>8</v>
      </c>
      <c r="B19" s="1" t="s">
        <v>116</v>
      </c>
      <c r="C19" s="2" t="s">
        <v>117</v>
      </c>
      <c r="D19" s="6">
        <v>20.38</v>
      </c>
      <c r="E19" s="1" t="s">
        <v>16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  <c r="L19" s="124"/>
    </row>
    <row r="20" spans="1:9" ht="14.25">
      <c r="A20" s="8"/>
      <c r="B20" s="1"/>
      <c r="C20" s="1"/>
      <c r="D20" s="6"/>
      <c r="E20" s="1"/>
      <c r="F20" s="6"/>
      <c r="G20" s="6"/>
      <c r="H20" s="6"/>
      <c r="I20" s="6"/>
    </row>
    <row r="21" spans="1:9" ht="80.25" customHeight="1">
      <c r="A21" s="8">
        <v>9</v>
      </c>
      <c r="B21" s="1" t="s">
        <v>360</v>
      </c>
      <c r="C21" s="2" t="s">
        <v>359</v>
      </c>
      <c r="D21" s="6">
        <v>20.38</v>
      </c>
      <c r="E21" s="1" t="s">
        <v>16</v>
      </c>
      <c r="F21" s="6">
        <v>0</v>
      </c>
      <c r="G21" s="6">
        <v>0</v>
      </c>
      <c r="H21" s="6">
        <f>ROUND(D21*F21,0)</f>
        <v>0</v>
      </c>
      <c r="I21" s="6">
        <f>ROUND(D21*G21,0)</f>
        <v>0</v>
      </c>
    </row>
    <row r="22" spans="1:9" ht="14.25">
      <c r="A22" s="8"/>
      <c r="B22" s="1"/>
      <c r="C22" s="1"/>
      <c r="D22" s="6"/>
      <c r="E22" s="1"/>
      <c r="F22" s="6"/>
      <c r="G22" s="6"/>
      <c r="H22" s="6"/>
      <c r="I22" s="6"/>
    </row>
    <row r="23" spans="1:9" ht="14.25">
      <c r="A23" s="57"/>
      <c r="B23" s="3"/>
      <c r="C23" s="3" t="s">
        <v>14</v>
      </c>
      <c r="D23" s="5"/>
      <c r="E23" s="3"/>
      <c r="F23" s="5"/>
      <c r="G23" s="5"/>
      <c r="H23" s="5">
        <f>SUM(H2:H22)</f>
        <v>0</v>
      </c>
      <c r="I23" s="5">
        <f>SUM(I2:I22)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138"/>
      <c r="B2" s="137"/>
      <c r="C2" s="137"/>
      <c r="D2" s="139"/>
      <c r="E2" s="137"/>
      <c r="F2" s="139"/>
      <c r="G2" s="139"/>
      <c r="H2" s="139"/>
      <c r="I2" s="139"/>
    </row>
    <row r="3" spans="1:9" ht="26.25">
      <c r="A3" s="138">
        <v>1</v>
      </c>
      <c r="B3" s="137" t="s">
        <v>366</v>
      </c>
      <c r="C3" s="137" t="s">
        <v>365</v>
      </c>
      <c r="D3" s="139">
        <v>152.05</v>
      </c>
      <c r="E3" s="137" t="s">
        <v>13</v>
      </c>
      <c r="F3" s="139">
        <v>0</v>
      </c>
      <c r="G3" s="139">
        <v>0</v>
      </c>
      <c r="H3" s="6">
        <f>ROUND(D3*F3,0)</f>
        <v>0</v>
      </c>
      <c r="I3" s="6">
        <f>ROUND(D3*G3,0)</f>
        <v>0</v>
      </c>
    </row>
    <row r="4" spans="1:9" ht="12.75">
      <c r="A4" s="138"/>
      <c r="B4" s="137"/>
      <c r="C4" s="137"/>
      <c r="D4" s="139"/>
      <c r="E4" s="137"/>
      <c r="F4" s="139"/>
      <c r="G4" s="139"/>
      <c r="H4" s="139"/>
      <c r="I4" s="139"/>
    </row>
    <row r="5" spans="1:9" ht="26.25">
      <c r="A5" s="138">
        <v>2</v>
      </c>
      <c r="B5" s="137" t="s">
        <v>362</v>
      </c>
      <c r="C5" s="137" t="s">
        <v>361</v>
      </c>
      <c r="D5" s="139">
        <v>37.4</v>
      </c>
      <c r="E5" s="137" t="s">
        <v>13</v>
      </c>
      <c r="F5" s="139">
        <v>0</v>
      </c>
      <c r="G5" s="139">
        <v>0</v>
      </c>
      <c r="H5" s="6">
        <f>ROUND(D5*F5,0)</f>
        <v>0</v>
      </c>
      <c r="I5" s="6">
        <f>ROUND(D5*G5,0)</f>
        <v>0</v>
      </c>
    </row>
    <row r="6" spans="1:9" ht="12.75">
      <c r="A6" s="138"/>
      <c r="B6" s="137"/>
      <c r="C6" s="137"/>
      <c r="D6" s="139"/>
      <c r="E6" s="137"/>
      <c r="F6" s="139"/>
      <c r="G6" s="139"/>
      <c r="H6" s="139"/>
      <c r="I6" s="139"/>
    </row>
    <row r="7" spans="1:9" ht="26.25">
      <c r="A7" s="138">
        <v>3</v>
      </c>
      <c r="B7" s="137" t="s">
        <v>364</v>
      </c>
      <c r="C7" s="137" t="s">
        <v>363</v>
      </c>
      <c r="D7" s="139">
        <v>71.95</v>
      </c>
      <c r="E7" s="137" t="s">
        <v>13</v>
      </c>
      <c r="F7" s="139">
        <v>0</v>
      </c>
      <c r="G7" s="139">
        <v>0</v>
      </c>
      <c r="H7" s="6">
        <f>ROUND(D7*F7,0)</f>
        <v>0</v>
      </c>
      <c r="I7" s="6">
        <f>ROUND(D7*G7,0)</f>
        <v>0</v>
      </c>
    </row>
    <row r="8" spans="1:9" ht="12.75">
      <c r="A8" s="138"/>
      <c r="B8" s="137"/>
      <c r="C8" s="137"/>
      <c r="D8" s="139"/>
      <c r="E8" s="137"/>
      <c r="F8" s="139"/>
      <c r="G8" s="139"/>
      <c r="H8" s="139"/>
      <c r="I8" s="139"/>
    </row>
    <row r="9" spans="1:9" ht="52.5">
      <c r="A9" s="8">
        <v>4</v>
      </c>
      <c r="B9" s="1" t="s">
        <v>119</v>
      </c>
      <c r="C9" s="2" t="s">
        <v>120</v>
      </c>
      <c r="D9" s="6">
        <v>152.05</v>
      </c>
      <c r="E9" s="1" t="s">
        <v>13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39">
      <c r="A11" s="8">
        <v>5</v>
      </c>
      <c r="B11" s="1" t="s">
        <v>121</v>
      </c>
      <c r="C11" s="2" t="s">
        <v>122</v>
      </c>
      <c r="D11" s="6">
        <v>37.4</v>
      </c>
      <c r="E11" s="1" t="s">
        <v>13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ht="12.75">
      <c r="C12" s="2"/>
    </row>
    <row r="13" spans="1:9" ht="39">
      <c r="A13" s="8">
        <v>6</v>
      </c>
      <c r="B13" s="1" t="s">
        <v>368</v>
      </c>
      <c r="C13" s="2" t="s">
        <v>367</v>
      </c>
      <c r="D13" s="6">
        <v>83.75</v>
      </c>
      <c r="E13" s="1" t="s">
        <v>13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6" spans="1:9" s="9" customFormat="1" ht="12.75">
      <c r="A16" s="7"/>
      <c r="B16" s="3"/>
      <c r="C16" s="3" t="s">
        <v>14</v>
      </c>
      <c r="D16" s="5"/>
      <c r="E16" s="3"/>
      <c r="F16" s="5"/>
      <c r="G16" s="5"/>
      <c r="H16" s="5">
        <f>SUM(H9:H15)</f>
        <v>0</v>
      </c>
      <c r="I16" s="5">
        <f>SUM(I9:I15)</f>
        <v>0</v>
      </c>
    </row>
  </sheetData>
  <sheetProtection/>
  <printOptions/>
  <pageMargins left="0.25" right="0.25" top="0.75" bottom="0.75" header="0.3" footer="0.3"/>
  <pageSetup firstPageNumber="1" useFirstPageNumber="1" fitToHeight="0" fitToWidth="1" horizontalDpi="1200" verticalDpi="1200" orientation="portrait" paperSize="9" scale="98" r:id="rId1"/>
  <headerFooter>
    <oddHeader>&amp;L&amp;"Times New Roman CE,bold"&amp;10 Bádogozás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37">
      <selection activeCell="H8" sqref="H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21</v>
      </c>
      <c r="C2" s="2" t="s">
        <v>123</v>
      </c>
      <c r="D2" s="6">
        <v>4.25</v>
      </c>
      <c r="E2" s="1" t="s">
        <v>24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42">
      <c r="A4" s="8">
        <v>2</v>
      </c>
      <c r="B4" s="1" t="s">
        <v>22</v>
      </c>
      <c r="C4" s="2" t="s">
        <v>124</v>
      </c>
      <c r="D4" s="6">
        <v>56.77</v>
      </c>
      <c r="E4" s="1" t="s">
        <v>24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42">
      <c r="A6" s="8">
        <v>3</v>
      </c>
      <c r="B6" s="1" t="s">
        <v>23</v>
      </c>
      <c r="C6" s="2" t="s">
        <v>125</v>
      </c>
      <c r="D6" s="6">
        <v>52.98</v>
      </c>
      <c r="E6" s="1" t="s">
        <v>24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6">
      <c r="A8" s="8">
        <v>4</v>
      </c>
      <c r="B8" s="1" t="s">
        <v>126</v>
      </c>
      <c r="C8" s="2" t="s">
        <v>127</v>
      </c>
      <c r="D8" s="6">
        <v>2</v>
      </c>
      <c r="E8" s="1" t="s">
        <v>12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8.75">
      <c r="A10" s="8">
        <v>5</v>
      </c>
      <c r="B10" s="1" t="s">
        <v>128</v>
      </c>
      <c r="C10" s="2" t="s">
        <v>371</v>
      </c>
      <c r="D10" s="6">
        <v>1</v>
      </c>
      <c r="E10" s="1" t="s">
        <v>12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ht="12.75">
      <c r="C11" s="2"/>
    </row>
    <row r="12" spans="1:9" ht="118.5">
      <c r="A12" s="8">
        <v>6</v>
      </c>
      <c r="B12" s="1" t="s">
        <v>369</v>
      </c>
      <c r="C12" s="132" t="s">
        <v>370</v>
      </c>
      <c r="D12" s="6">
        <v>2</v>
      </c>
      <c r="E12" s="1" t="s">
        <v>12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105">
      <c r="A14" s="8">
        <v>7</v>
      </c>
      <c r="B14" s="1" t="s">
        <v>372</v>
      </c>
      <c r="C14" s="1" t="s">
        <v>377</v>
      </c>
      <c r="D14" s="6">
        <v>1</v>
      </c>
      <c r="E14" s="1" t="s">
        <v>12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105">
      <c r="A16" s="8">
        <v>8</v>
      </c>
      <c r="B16" s="1" t="s">
        <v>372</v>
      </c>
      <c r="C16" s="1" t="s">
        <v>376</v>
      </c>
      <c r="D16" s="6">
        <v>10</v>
      </c>
      <c r="E16" s="1" t="s">
        <v>12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105">
      <c r="A18" s="8">
        <v>9</v>
      </c>
      <c r="B18" s="1" t="s">
        <v>372</v>
      </c>
      <c r="C18" s="1" t="s">
        <v>373</v>
      </c>
      <c r="D18" s="6">
        <v>2</v>
      </c>
      <c r="E18" s="1" t="s">
        <v>12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92.25">
      <c r="A20" s="8">
        <v>10</v>
      </c>
      <c r="B20" s="1" t="s">
        <v>129</v>
      </c>
      <c r="C20" s="132" t="s">
        <v>374</v>
      </c>
      <c r="D20" s="6">
        <v>1</v>
      </c>
      <c r="E20" s="1" t="s">
        <v>12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1" ht="12.75">
      <c r="C21" s="2"/>
    </row>
    <row r="23" spans="1:9" ht="92.25">
      <c r="A23" s="134">
        <v>11</v>
      </c>
      <c r="B23" s="135" t="s">
        <v>375</v>
      </c>
      <c r="C23" s="140" t="s">
        <v>378</v>
      </c>
      <c r="D23" s="136">
        <v>3</v>
      </c>
      <c r="E23" s="135" t="s">
        <v>12</v>
      </c>
      <c r="F23" s="136">
        <v>0</v>
      </c>
      <c r="G23" s="136">
        <v>0</v>
      </c>
      <c r="H23" s="136">
        <f>ROUND(D23*F23,0)</f>
        <v>0</v>
      </c>
      <c r="I23" s="136">
        <f>ROUND(D23*G23,0)</f>
        <v>0</v>
      </c>
    </row>
    <row r="24" spans="1:9" ht="12.75">
      <c r="A24" s="131"/>
      <c r="B24" s="125"/>
      <c r="C24" s="126"/>
      <c r="D24" s="127"/>
      <c r="E24" s="125"/>
      <c r="F24" s="127"/>
      <c r="G24" s="127"/>
      <c r="H24" s="127"/>
      <c r="I24" s="127"/>
    </row>
    <row r="26" spans="1:9" ht="105">
      <c r="A26" s="8">
        <v>12</v>
      </c>
      <c r="B26" s="135" t="s">
        <v>372</v>
      </c>
      <c r="C26" s="1" t="s">
        <v>379</v>
      </c>
      <c r="D26" s="136">
        <v>5</v>
      </c>
      <c r="E26" s="135" t="s">
        <v>12</v>
      </c>
      <c r="F26" s="136">
        <v>0</v>
      </c>
      <c r="G26" s="136">
        <v>0</v>
      </c>
      <c r="H26" s="136">
        <f>ROUND(D26*F26,0)</f>
        <v>0</v>
      </c>
      <c r="I26" s="136">
        <f>ROUND(D26*G26,0)</f>
        <v>0</v>
      </c>
    </row>
    <row r="27" ht="12.75">
      <c r="C27" s="2"/>
    </row>
    <row r="28" spans="1:9" ht="105">
      <c r="A28" s="8">
        <v>13</v>
      </c>
      <c r="B28" s="135" t="s">
        <v>372</v>
      </c>
      <c r="C28" s="1" t="s">
        <v>380</v>
      </c>
      <c r="D28" s="136">
        <v>2</v>
      </c>
      <c r="E28" s="135" t="s">
        <v>12</v>
      </c>
      <c r="F28" s="136">
        <v>0</v>
      </c>
      <c r="G28" s="136">
        <v>0</v>
      </c>
      <c r="H28" s="136">
        <f>ROUND(D28*F28,0)</f>
        <v>0</v>
      </c>
      <c r="I28" s="136">
        <f>ROUND(D28*G28,0)</f>
        <v>0</v>
      </c>
    </row>
    <row r="29" spans="2:9" ht="12.75">
      <c r="B29" s="125"/>
      <c r="C29" s="126"/>
      <c r="D29" s="127"/>
      <c r="E29" s="125"/>
      <c r="F29" s="127"/>
      <c r="G29" s="127"/>
      <c r="H29" s="127"/>
      <c r="I29" s="127"/>
    </row>
    <row r="30" spans="1:9" ht="105">
      <c r="A30" s="8">
        <v>14</v>
      </c>
      <c r="B30" s="135" t="s">
        <v>372</v>
      </c>
      <c r="C30" s="1" t="s">
        <v>381</v>
      </c>
      <c r="D30" s="136">
        <v>5</v>
      </c>
      <c r="E30" s="135" t="s">
        <v>12</v>
      </c>
      <c r="F30" s="136">
        <v>0</v>
      </c>
      <c r="G30" s="136">
        <v>0</v>
      </c>
      <c r="H30" s="136">
        <f>ROUND(D30*F30,0)</f>
        <v>0</v>
      </c>
      <c r="I30" s="136">
        <f>ROUND(D30*G30,0)</f>
        <v>0</v>
      </c>
    </row>
    <row r="32" spans="1:9" ht="105">
      <c r="A32" s="8">
        <v>15</v>
      </c>
      <c r="B32" s="135" t="s">
        <v>372</v>
      </c>
      <c r="C32" s="1" t="s">
        <v>382</v>
      </c>
      <c r="D32" s="136">
        <v>3</v>
      </c>
      <c r="E32" s="135" t="s">
        <v>12</v>
      </c>
      <c r="F32" s="136">
        <v>0</v>
      </c>
      <c r="G32" s="136">
        <v>0</v>
      </c>
      <c r="H32" s="136">
        <f>ROUND(D32*F32,0)</f>
        <v>0</v>
      </c>
      <c r="I32" s="136">
        <f>ROUND(D32*G32,0)</f>
        <v>0</v>
      </c>
    </row>
    <row r="33" spans="2:9" ht="12.75">
      <c r="B33" s="135"/>
      <c r="D33" s="136"/>
      <c r="E33" s="135"/>
      <c r="F33" s="136"/>
      <c r="G33" s="136"/>
      <c r="H33" s="136"/>
      <c r="I33" s="136"/>
    </row>
    <row r="34" spans="1:9" ht="39">
      <c r="A34" s="8">
        <v>16</v>
      </c>
      <c r="B34" s="135" t="s">
        <v>372</v>
      </c>
      <c r="C34" s="1" t="s">
        <v>422</v>
      </c>
      <c r="D34" s="136">
        <v>1</v>
      </c>
      <c r="E34" s="135"/>
      <c r="F34" s="136">
        <v>0</v>
      </c>
      <c r="G34" s="136">
        <v>0</v>
      </c>
      <c r="H34" s="136">
        <f>ROUND(D34*F34,0)</f>
        <v>0</v>
      </c>
      <c r="I34" s="136">
        <f>ROUND(D34*G34,0)</f>
        <v>0</v>
      </c>
    </row>
    <row r="35" spans="2:9" ht="12.75">
      <c r="B35" s="135"/>
      <c r="D35" s="136"/>
      <c r="E35" s="135"/>
      <c r="F35" s="136"/>
      <c r="G35" s="136"/>
      <c r="H35" s="136"/>
      <c r="I35" s="136"/>
    </row>
    <row r="36" spans="1:9" ht="26.25">
      <c r="A36" s="8">
        <v>17</v>
      </c>
      <c r="B36" s="135"/>
      <c r="C36" s="1" t="s">
        <v>423</v>
      </c>
      <c r="D36" s="136">
        <v>1</v>
      </c>
      <c r="E36" s="135" t="s">
        <v>42</v>
      </c>
      <c r="F36" s="136">
        <v>0</v>
      </c>
      <c r="G36" s="136">
        <v>0</v>
      </c>
      <c r="H36" s="136">
        <f>ROUND(D36*F36,0)</f>
        <v>0</v>
      </c>
      <c r="I36" s="136">
        <f>ROUND(D36*G36,0)</f>
        <v>0</v>
      </c>
    </row>
    <row r="38" spans="1:9" s="9" customFormat="1" ht="12.75">
      <c r="A38" s="7"/>
      <c r="B38" s="3"/>
      <c r="C38" s="3" t="s">
        <v>14</v>
      </c>
      <c r="D38" s="5"/>
      <c r="E38" s="3"/>
      <c r="F38" s="5"/>
      <c r="G38" s="5"/>
      <c r="H38" s="5">
        <f>SUM(H2:H37)</f>
        <v>0</v>
      </c>
      <c r="I38" s="5">
        <f>SUM(I2:I37)</f>
        <v>0</v>
      </c>
    </row>
  </sheetData>
  <sheetProtection/>
  <printOptions/>
  <pageMargins left="0.25" right="0.25" top="0.75" bottom="0.75" header="0.3" footer="0.3"/>
  <pageSetup firstPageNumber="1" useFirstPageNumber="1" fitToHeight="0" fitToWidth="1" horizontalDpi="1200" verticalDpi="1200" orientation="portrait" paperSize="9" scale="98" r:id="rId1"/>
  <headerFooter>
    <oddHeader>&amp;L&amp;"Times New Roman CE,Félkövér"&amp;10 Fa- és műanyag szerkezet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5.28125" style="0" customWidth="1"/>
    <col min="2" max="2" width="13.00390625" style="0" customWidth="1"/>
    <col min="3" max="3" width="24.00390625" style="0" customWidth="1"/>
  </cols>
  <sheetData>
    <row r="1" spans="1:9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4.25">
      <c r="A2" s="8"/>
      <c r="B2" s="1"/>
      <c r="C2" s="1"/>
      <c r="D2" s="6"/>
      <c r="E2" s="1"/>
      <c r="F2" s="6"/>
      <c r="G2" s="6"/>
      <c r="H2" s="6"/>
      <c r="I2" s="6"/>
    </row>
    <row r="3" spans="1:9" ht="39">
      <c r="A3" s="8">
        <v>1</v>
      </c>
      <c r="B3" s="1" t="s">
        <v>130</v>
      </c>
      <c r="C3" s="2" t="s">
        <v>131</v>
      </c>
      <c r="D3" s="6">
        <v>14</v>
      </c>
      <c r="E3" s="1" t="s">
        <v>13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4" spans="1:9" ht="14.25">
      <c r="A4" s="8"/>
      <c r="B4" s="1"/>
      <c r="C4" s="1"/>
      <c r="D4" s="6"/>
      <c r="E4" s="1"/>
      <c r="F4" s="6"/>
      <c r="G4" s="6"/>
      <c r="H4" s="6"/>
      <c r="I4" s="6"/>
    </row>
    <row r="5" spans="1:9" ht="26.25">
      <c r="A5" s="8">
        <v>2</v>
      </c>
      <c r="B5" s="1" t="s">
        <v>132</v>
      </c>
      <c r="C5" s="2" t="s">
        <v>133</v>
      </c>
      <c r="D5" s="6">
        <v>2.6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ht="14.25">
      <c r="A6" s="8"/>
      <c r="B6" s="1"/>
      <c r="C6" s="2"/>
      <c r="D6" s="6"/>
      <c r="E6" s="1"/>
      <c r="F6" s="6"/>
      <c r="G6" s="6"/>
      <c r="H6" s="6"/>
      <c r="I6" s="6"/>
    </row>
    <row r="7" spans="1:9" ht="26.25">
      <c r="A7" s="8">
        <v>3</v>
      </c>
      <c r="B7" s="1" t="s">
        <v>372</v>
      </c>
      <c r="C7" s="2" t="s">
        <v>421</v>
      </c>
      <c r="D7" s="6">
        <v>1</v>
      </c>
      <c r="E7" s="1" t="s">
        <v>12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spans="1:9" ht="14.25">
      <c r="A8" s="8"/>
      <c r="B8" s="1"/>
      <c r="C8" s="1"/>
      <c r="D8" s="6"/>
      <c r="E8" s="1"/>
      <c r="F8" s="6"/>
      <c r="G8" s="6"/>
      <c r="H8" s="6"/>
      <c r="I8" s="6"/>
    </row>
    <row r="9" spans="1:9" ht="14.25">
      <c r="A9" s="7"/>
      <c r="B9" s="3"/>
      <c r="C9" s="3" t="s">
        <v>14</v>
      </c>
      <c r="D9" s="5"/>
      <c r="E9" s="3"/>
      <c r="F9" s="5"/>
      <c r="G9" s="5"/>
      <c r="H9" s="5">
        <f>SUM(H2:H8)</f>
        <v>0</v>
      </c>
      <c r="I9" s="5">
        <f>SUM(I2:I8)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3">
      <selection activeCell="G9" sqref="G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40.7109375" style="1" customWidth="1"/>
    <col min="4" max="4" width="7.00390625" style="6" customWidth="1"/>
    <col min="5" max="5" width="6.7109375" style="1" customWidth="1"/>
    <col min="6" max="7" width="8.28125" style="6" customWidth="1"/>
    <col min="8" max="8" width="10.28125" style="6" customWidth="1"/>
    <col min="9" max="9" width="11.00390625" style="6" bestFit="1" customWidth="1"/>
    <col min="10" max="10" width="15.7109375" style="1" customWidth="1"/>
    <col min="11" max="16384" width="8.8515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>
      <c r="A2" s="8">
        <v>1</v>
      </c>
      <c r="B2" s="1" t="s">
        <v>135</v>
      </c>
      <c r="C2" s="2" t="s">
        <v>332</v>
      </c>
      <c r="D2" s="6">
        <v>27.6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9">
      <c r="A4" s="8">
        <v>2</v>
      </c>
      <c r="B4" s="1" t="s">
        <v>136</v>
      </c>
      <c r="C4" s="2" t="s">
        <v>333</v>
      </c>
      <c r="D4" s="6">
        <v>58.86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9.75" customHeight="1">
      <c r="A6" s="8">
        <v>3</v>
      </c>
      <c r="B6" s="1" t="s">
        <v>137</v>
      </c>
      <c r="C6" s="58" t="s">
        <v>334</v>
      </c>
      <c r="D6" s="6">
        <v>27.6</v>
      </c>
      <c r="E6" s="1" t="s">
        <v>16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12.75">
      <c r="C7" s="2" t="s">
        <v>138</v>
      </c>
    </row>
    <row r="9" spans="1:9" ht="39">
      <c r="A9" s="8">
        <v>4</v>
      </c>
      <c r="B9" s="135" t="s">
        <v>384</v>
      </c>
      <c r="C9" s="2" t="s">
        <v>383</v>
      </c>
      <c r="D9" s="6">
        <v>86.46</v>
      </c>
      <c r="E9" s="1" t="s">
        <v>16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39">
      <c r="A11" s="8">
        <v>5</v>
      </c>
      <c r="B11" s="1" t="s">
        <v>386</v>
      </c>
      <c r="C11" s="1" t="s">
        <v>385</v>
      </c>
      <c r="D11" s="6">
        <v>445.57</v>
      </c>
      <c r="E11" s="1" t="s">
        <v>16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26.25">
      <c r="A13" s="8">
        <v>6</v>
      </c>
      <c r="B13" s="1" t="s">
        <v>139</v>
      </c>
      <c r="C13" s="2" t="s">
        <v>335</v>
      </c>
      <c r="D13" s="6">
        <v>89.43</v>
      </c>
      <c r="E13" s="1" t="s">
        <v>16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4" ht="12.75">
      <c r="C14" s="2"/>
    </row>
    <row r="15" spans="1:9" ht="52.5" customHeight="1">
      <c r="A15" s="8">
        <v>7</v>
      </c>
      <c r="B15" s="135" t="s">
        <v>169</v>
      </c>
      <c r="C15" s="133" t="s">
        <v>168</v>
      </c>
      <c r="D15" s="136">
        <v>28</v>
      </c>
      <c r="E15" s="135" t="s">
        <v>13</v>
      </c>
      <c r="F15" s="141">
        <v>0</v>
      </c>
      <c r="G15" s="141">
        <v>0</v>
      </c>
      <c r="H15" s="142">
        <f>D15*F15</f>
        <v>0</v>
      </c>
      <c r="I15" s="142">
        <f>D15*G15</f>
        <v>0</v>
      </c>
    </row>
    <row r="16" spans="2:9" ht="12.75">
      <c r="B16" s="135"/>
      <c r="C16" s="133" t="s">
        <v>170</v>
      </c>
      <c r="D16" s="136"/>
      <c r="E16" s="135"/>
      <c r="F16" s="136"/>
      <c r="G16" s="136"/>
      <c r="H16" s="136"/>
      <c r="I16" s="136"/>
    </row>
    <row r="17" spans="1:3" ht="12.75">
      <c r="A17" s="1"/>
      <c r="C17" s="2"/>
    </row>
    <row r="18" spans="1:9" ht="52.5">
      <c r="A18" s="134">
        <v>8</v>
      </c>
      <c r="B18" s="135" t="s">
        <v>172</v>
      </c>
      <c r="C18" s="69" t="s">
        <v>171</v>
      </c>
      <c r="D18" s="136">
        <v>28</v>
      </c>
      <c r="E18" s="135" t="s">
        <v>13</v>
      </c>
      <c r="F18" s="141">
        <v>0</v>
      </c>
      <c r="G18" s="141">
        <v>0</v>
      </c>
      <c r="H18" s="142">
        <f>D18*F18</f>
        <v>0</v>
      </c>
      <c r="I18" s="142">
        <f>D18*G18</f>
        <v>0</v>
      </c>
    </row>
    <row r="19" spans="1:9" ht="12.75">
      <c r="A19" s="134"/>
      <c r="B19" s="135"/>
      <c r="C19" s="133" t="s">
        <v>173</v>
      </c>
      <c r="D19" s="136"/>
      <c r="E19" s="135"/>
      <c r="F19" s="136"/>
      <c r="G19" s="136"/>
      <c r="H19" s="136"/>
      <c r="I19" s="136"/>
    </row>
    <row r="20" spans="1:9" ht="12.75">
      <c r="A20" s="131"/>
      <c r="B20" s="125"/>
      <c r="C20" s="125"/>
      <c r="D20" s="127"/>
      <c r="E20" s="125"/>
      <c r="F20" s="127"/>
      <c r="G20" s="127"/>
      <c r="H20" s="127"/>
      <c r="I20" s="127"/>
    </row>
    <row r="21" spans="1:9" ht="52.5">
      <c r="A21" s="76">
        <v>9</v>
      </c>
      <c r="B21" s="29" t="s">
        <v>302</v>
      </c>
      <c r="C21" s="69" t="s">
        <v>301</v>
      </c>
      <c r="D21" s="29">
        <v>28</v>
      </c>
      <c r="E21" s="29" t="s">
        <v>13</v>
      </c>
      <c r="F21" s="29">
        <v>0</v>
      </c>
      <c r="G21" s="29">
        <v>0</v>
      </c>
      <c r="H21" s="79">
        <f>D21*F21</f>
        <v>0</v>
      </c>
      <c r="I21" s="79">
        <f>D21*G21</f>
        <v>0</v>
      </c>
    </row>
    <row r="22" spans="1:9" ht="12.75">
      <c r="A22" s="76"/>
      <c r="B22" s="29"/>
      <c r="C22" s="69" t="s">
        <v>303</v>
      </c>
      <c r="D22" s="29"/>
      <c r="E22" s="29"/>
      <c r="F22" s="29"/>
      <c r="G22" s="29"/>
      <c r="H22" s="82"/>
      <c r="I22" s="82"/>
    </row>
    <row r="23" spans="1:9" ht="12.75">
      <c r="A23" s="76"/>
      <c r="B23" s="29"/>
      <c r="C23" s="69"/>
      <c r="D23" s="69"/>
      <c r="E23" s="69"/>
      <c r="F23" s="69"/>
      <c r="G23" s="69"/>
      <c r="H23" s="80"/>
      <c r="I23" s="80"/>
    </row>
    <row r="24" spans="1:9" ht="52.5">
      <c r="A24" s="76">
        <v>10</v>
      </c>
      <c r="B24" s="29" t="s">
        <v>305</v>
      </c>
      <c r="C24" s="69" t="s">
        <v>304</v>
      </c>
      <c r="D24" s="29">
        <v>28</v>
      </c>
      <c r="E24" s="29" t="s">
        <v>13</v>
      </c>
      <c r="F24" s="29">
        <v>0</v>
      </c>
      <c r="G24" s="29">
        <v>0</v>
      </c>
      <c r="H24" s="79">
        <f>D24*F24</f>
        <v>0</v>
      </c>
      <c r="I24" s="79">
        <f>D24*G24</f>
        <v>0</v>
      </c>
    </row>
    <row r="25" spans="1:9" ht="12.75">
      <c r="A25" s="76"/>
      <c r="B25" s="29"/>
      <c r="C25" s="69" t="s">
        <v>306</v>
      </c>
      <c r="D25" s="29"/>
      <c r="E25" s="29"/>
      <c r="F25" s="29"/>
      <c r="G25" s="29"/>
      <c r="H25" s="29"/>
      <c r="I25" s="29"/>
    </row>
    <row r="26" spans="1:9" ht="14.25">
      <c r="A26" s="131"/>
      <c r="B26" s="64"/>
      <c r="C26" s="64"/>
      <c r="D26" s="64"/>
      <c r="E26" s="64"/>
      <c r="F26" s="64"/>
      <c r="G26" s="64"/>
      <c r="H26" s="65"/>
      <c r="I26" s="65"/>
    </row>
    <row r="27" spans="1:9" ht="12.75">
      <c r="A27" s="57"/>
      <c r="B27" s="3"/>
      <c r="C27" s="3" t="s">
        <v>14</v>
      </c>
      <c r="D27" s="5"/>
      <c r="E27" s="3"/>
      <c r="F27" s="5"/>
      <c r="G27" s="5"/>
      <c r="H27" s="5">
        <f>SUM(H2:H26)</f>
        <v>0</v>
      </c>
      <c r="I27" s="5">
        <f>SUM(I2:I26)</f>
        <v>0</v>
      </c>
    </row>
    <row r="28" spans="2:9" ht="14.25">
      <c r="B28" s="64"/>
      <c r="C28" s="64"/>
      <c r="D28" s="64"/>
      <c r="E28" s="64"/>
      <c r="F28" s="64"/>
      <c r="G28" s="64"/>
      <c r="H28" s="65"/>
      <c r="I28" s="65"/>
    </row>
    <row r="29" spans="2:9" ht="14.25">
      <c r="B29" s="64"/>
      <c r="C29" s="64"/>
      <c r="D29" s="64"/>
      <c r="E29" s="64"/>
      <c r="F29" s="64"/>
      <c r="G29" s="64"/>
      <c r="H29" s="65"/>
      <c r="I29" s="65"/>
    </row>
    <row r="30" spans="2:9" ht="14.25">
      <c r="B30" s="64"/>
      <c r="C30" s="64"/>
      <c r="D30" s="64"/>
      <c r="E30" s="64"/>
      <c r="F30" s="64"/>
      <c r="G30" s="64"/>
      <c r="H30" s="65"/>
      <c r="I30" s="65"/>
    </row>
    <row r="31" spans="2:9" ht="14.25">
      <c r="B31" s="64"/>
      <c r="C31" s="64"/>
      <c r="D31" s="64"/>
      <c r="E31" s="64"/>
      <c r="F31" s="64"/>
      <c r="G31" s="64"/>
      <c r="H31" s="65"/>
      <c r="I31" s="65"/>
    </row>
    <row r="32" spans="2:9" ht="14.25">
      <c r="B32" s="64"/>
      <c r="C32" s="64"/>
      <c r="D32" s="64"/>
      <c r="E32" s="64"/>
      <c r="F32" s="64"/>
      <c r="G32" s="64"/>
      <c r="H32" s="65"/>
      <c r="I32" s="65"/>
    </row>
    <row r="33" spans="2:9" ht="14.25">
      <c r="B33" s="64"/>
      <c r="C33" s="64"/>
      <c r="D33" s="64"/>
      <c r="E33" s="64"/>
      <c r="F33" s="64"/>
      <c r="G33" s="64"/>
      <c r="H33" s="65"/>
      <c r="I33" s="65"/>
    </row>
    <row r="34" spans="2:9" ht="14.25">
      <c r="B34" s="64"/>
      <c r="C34" s="64"/>
      <c r="D34" s="64"/>
      <c r="E34" s="64"/>
      <c r="F34" s="64"/>
      <c r="G34" s="64"/>
      <c r="H34" s="65"/>
      <c r="I34" s="65"/>
    </row>
    <row r="35" spans="2:9" ht="14.25">
      <c r="B35" s="64"/>
      <c r="C35" s="64"/>
      <c r="D35" s="64"/>
      <c r="E35" s="64"/>
      <c r="F35" s="64"/>
      <c r="G35" s="64"/>
      <c r="H35" s="65"/>
      <c r="I35" s="65"/>
    </row>
    <row r="36" spans="2:9" ht="14.25">
      <c r="B36" s="64"/>
      <c r="C36" s="64"/>
      <c r="D36" s="64"/>
      <c r="E36" s="64"/>
      <c r="F36" s="64"/>
      <c r="G36" s="64"/>
      <c r="H36" s="65"/>
      <c r="I36" s="65"/>
    </row>
    <row r="37" spans="2:9" ht="14.25">
      <c r="B37" s="64"/>
      <c r="C37" s="64"/>
      <c r="D37" s="64"/>
      <c r="E37" s="64"/>
      <c r="F37" s="64"/>
      <c r="G37" s="64"/>
      <c r="H37" s="65"/>
      <c r="I37" s="65"/>
    </row>
    <row r="38" spans="2:9" ht="14.25">
      <c r="B38" s="64"/>
      <c r="C38" s="64"/>
      <c r="D38" s="64"/>
      <c r="E38" s="64"/>
      <c r="F38" s="64"/>
      <c r="G38" s="64"/>
      <c r="H38" s="65"/>
      <c r="I38" s="65"/>
    </row>
    <row r="39" spans="2:9" ht="14.25">
      <c r="B39" s="64"/>
      <c r="C39" s="64"/>
      <c r="D39" s="64"/>
      <c r="E39" s="64"/>
      <c r="F39" s="64"/>
      <c r="G39" s="64"/>
      <c r="H39" s="65"/>
      <c r="I39" s="65"/>
    </row>
    <row r="40" spans="2:9" ht="14.25">
      <c r="B40" s="64"/>
      <c r="C40" s="64"/>
      <c r="D40" s="64"/>
      <c r="E40" s="64"/>
      <c r="F40" s="64"/>
      <c r="G40" s="64"/>
      <c r="H40" s="65"/>
      <c r="I40" s="65"/>
    </row>
    <row r="41" spans="2:9" ht="14.25">
      <c r="B41" s="64"/>
      <c r="C41" s="64"/>
      <c r="D41" s="64"/>
      <c r="E41" s="64"/>
      <c r="F41" s="64"/>
      <c r="G41" s="64"/>
      <c r="H41" s="65"/>
      <c r="I41" s="65"/>
    </row>
    <row r="42" spans="2:9" ht="14.25">
      <c r="B42" s="64"/>
      <c r="C42" s="64"/>
      <c r="D42" s="64"/>
      <c r="E42" s="64"/>
      <c r="F42" s="64"/>
      <c r="G42" s="64"/>
      <c r="H42" s="65"/>
      <c r="I42" s="65"/>
    </row>
    <row r="43" spans="2:9" ht="14.25">
      <c r="B43" s="64"/>
      <c r="C43" s="64"/>
      <c r="D43" s="64"/>
      <c r="E43" s="64"/>
      <c r="F43" s="64"/>
      <c r="G43" s="64"/>
      <c r="H43" s="65"/>
      <c r="I43" s="65"/>
    </row>
    <row r="44" spans="2:9" ht="14.25">
      <c r="B44" s="64"/>
      <c r="C44" s="64"/>
      <c r="D44" s="64"/>
      <c r="E44" s="64"/>
      <c r="F44" s="64"/>
      <c r="G44" s="64"/>
      <c r="H44" s="65"/>
      <c r="I44" s="65"/>
    </row>
    <row r="45" spans="2:9" ht="14.25">
      <c r="B45" s="64"/>
      <c r="C45" s="64"/>
      <c r="D45" s="64"/>
      <c r="E45" s="64"/>
      <c r="F45" s="64"/>
      <c r="G45" s="64"/>
      <c r="H45" s="65"/>
      <c r="I45" s="65"/>
    </row>
    <row r="46" spans="2:9" ht="14.25">
      <c r="B46" s="64"/>
      <c r="C46" s="64"/>
      <c r="D46" s="64"/>
      <c r="E46" s="64"/>
      <c r="F46" s="64"/>
      <c r="G46" s="64"/>
      <c r="H46" s="65"/>
      <c r="I46" s="65"/>
    </row>
    <row r="47" spans="2:9" ht="14.25">
      <c r="B47" s="64"/>
      <c r="C47" s="64"/>
      <c r="D47" s="64"/>
      <c r="E47" s="64"/>
      <c r="F47" s="64"/>
      <c r="G47" s="64"/>
      <c r="H47" s="65"/>
      <c r="I47" s="65"/>
    </row>
    <row r="48" spans="2:9" ht="14.25">
      <c r="B48" s="64"/>
      <c r="C48" s="64"/>
      <c r="D48" s="64"/>
      <c r="E48" s="64"/>
      <c r="F48" s="64"/>
      <c r="G48" s="64"/>
      <c r="H48" s="65"/>
      <c r="I48" s="65"/>
    </row>
    <row r="49" spans="2:9" ht="14.25">
      <c r="B49" s="64"/>
      <c r="C49" s="64"/>
      <c r="D49" s="64"/>
      <c r="E49" s="64"/>
      <c r="F49" s="64"/>
      <c r="G49" s="64"/>
      <c r="H49" s="65"/>
      <c r="I49" s="65"/>
    </row>
    <row r="50" spans="2:9" ht="14.25">
      <c r="B50" s="64"/>
      <c r="C50" s="64"/>
      <c r="D50" s="64"/>
      <c r="E50" s="64"/>
      <c r="F50" s="64"/>
      <c r="G50" s="64"/>
      <c r="H50" s="65"/>
      <c r="I50" s="65"/>
    </row>
    <row r="51" spans="2:9" ht="14.25">
      <c r="B51" s="64"/>
      <c r="C51" s="64"/>
      <c r="D51" s="64"/>
      <c r="E51" s="64"/>
      <c r="F51" s="64"/>
      <c r="G51" s="64"/>
      <c r="H51" s="65"/>
      <c r="I51" s="65"/>
    </row>
    <row r="52" spans="2:9" ht="14.25">
      <c r="B52" s="64"/>
      <c r="C52" s="64"/>
      <c r="D52" s="64"/>
      <c r="E52" s="64"/>
      <c r="F52" s="64"/>
      <c r="G52" s="64"/>
      <c r="H52" s="65"/>
      <c r="I52" s="65"/>
    </row>
    <row r="53" spans="2:9" ht="14.25">
      <c r="B53" s="64"/>
      <c r="C53" s="64"/>
      <c r="D53" s="64"/>
      <c r="E53" s="64"/>
      <c r="F53" s="64"/>
      <c r="G53" s="64"/>
      <c r="H53" s="65"/>
      <c r="I53" s="65"/>
    </row>
    <row r="54" spans="2:9" ht="14.25">
      <c r="B54" s="64"/>
      <c r="C54" s="64"/>
      <c r="D54" s="64"/>
      <c r="E54" s="64"/>
      <c r="F54" s="64"/>
      <c r="G54" s="64"/>
      <c r="H54" s="65"/>
      <c r="I54" s="65"/>
    </row>
    <row r="55" spans="2:9" ht="14.25">
      <c r="B55" s="64"/>
      <c r="C55" s="64"/>
      <c r="D55" s="64"/>
      <c r="E55" s="64"/>
      <c r="F55" s="64"/>
      <c r="G55" s="64"/>
      <c r="H55" s="65"/>
      <c r="I55" s="65"/>
    </row>
    <row r="56" spans="2:9" ht="14.25">
      <c r="B56" s="64"/>
      <c r="C56" s="64"/>
      <c r="D56" s="64"/>
      <c r="E56" s="64"/>
      <c r="F56" s="64"/>
      <c r="G56" s="64"/>
      <c r="H56" s="65"/>
      <c r="I56" s="65"/>
    </row>
    <row r="57" spans="2:9" ht="14.25">
      <c r="B57" s="64"/>
      <c r="C57" s="64"/>
      <c r="D57" s="64"/>
      <c r="E57" s="64"/>
      <c r="F57" s="64"/>
      <c r="G57" s="64"/>
      <c r="H57" s="65"/>
      <c r="I57" s="65"/>
    </row>
    <row r="58" spans="2:9" ht="14.25">
      <c r="B58" s="64"/>
      <c r="C58" s="64"/>
      <c r="D58" s="64"/>
      <c r="E58" s="64"/>
      <c r="F58" s="64"/>
      <c r="G58" s="64"/>
      <c r="H58" s="65"/>
      <c r="I58" s="65"/>
    </row>
    <row r="59" spans="2:9" ht="14.25">
      <c r="B59" s="64"/>
      <c r="C59" s="64"/>
      <c r="D59" s="64"/>
      <c r="E59" s="64"/>
      <c r="F59" s="64"/>
      <c r="G59" s="64"/>
      <c r="H59" s="65"/>
      <c r="I59" s="65"/>
    </row>
    <row r="60" spans="2:9" ht="14.25">
      <c r="B60" s="64"/>
      <c r="C60" s="64"/>
      <c r="D60" s="64"/>
      <c r="E60" s="64"/>
      <c r="F60" s="64"/>
      <c r="G60" s="64"/>
      <c r="H60" s="65"/>
      <c r="I60" s="65"/>
    </row>
    <row r="61" spans="2:9" ht="14.25">
      <c r="B61" s="64"/>
      <c r="C61" s="64"/>
      <c r="D61" s="64"/>
      <c r="E61" s="64"/>
      <c r="F61" s="64"/>
      <c r="G61" s="64"/>
      <c r="H61" s="65"/>
      <c r="I61" s="65"/>
    </row>
    <row r="62" spans="2:9" ht="14.25">
      <c r="B62" s="64"/>
      <c r="C62" s="64"/>
      <c r="D62" s="64"/>
      <c r="E62" s="64"/>
      <c r="F62" s="64"/>
      <c r="G62" s="64"/>
      <c r="H62" s="65"/>
      <c r="I62" s="65"/>
    </row>
    <row r="63" spans="2:9" ht="14.25">
      <c r="B63" s="64"/>
      <c r="C63" s="64"/>
      <c r="D63" s="64"/>
      <c r="E63" s="64"/>
      <c r="F63" s="64"/>
      <c r="G63" s="64"/>
      <c r="H63" s="65"/>
      <c r="I63" s="65"/>
    </row>
    <row r="64" spans="2:9" ht="14.25">
      <c r="B64" s="64"/>
      <c r="C64" s="64"/>
      <c r="D64" s="64"/>
      <c r="E64" s="64"/>
      <c r="F64" s="64"/>
      <c r="G64" s="64"/>
      <c r="H64" s="65"/>
      <c r="I64" s="65"/>
    </row>
    <row r="65" spans="2:9" ht="14.25">
      <c r="B65" s="64"/>
      <c r="C65" s="64"/>
      <c r="D65" s="64"/>
      <c r="E65" s="64"/>
      <c r="F65" s="64"/>
      <c r="G65" s="64"/>
      <c r="H65" s="65"/>
      <c r="I65" s="65"/>
    </row>
    <row r="66" spans="2:9" ht="14.25">
      <c r="B66" s="64"/>
      <c r="C66" s="64"/>
      <c r="D66" s="64"/>
      <c r="E66" s="64"/>
      <c r="F66" s="64"/>
      <c r="G66" s="64"/>
      <c r="H66" s="65"/>
      <c r="I66" s="65"/>
    </row>
    <row r="67" spans="2:9" ht="14.25">
      <c r="B67" s="64"/>
      <c r="C67" s="64"/>
      <c r="D67" s="64"/>
      <c r="E67" s="64"/>
      <c r="F67" s="64"/>
      <c r="G67" s="64"/>
      <c r="H67" s="65"/>
      <c r="I67" s="65"/>
    </row>
    <row r="68" spans="2:9" ht="14.25">
      <c r="B68" s="64"/>
      <c r="C68" s="64"/>
      <c r="D68" s="64"/>
      <c r="E68" s="64"/>
      <c r="F68" s="64"/>
      <c r="G68" s="64"/>
      <c r="H68" s="65"/>
      <c r="I68" s="65"/>
    </row>
    <row r="69" spans="2:9" ht="14.25">
      <c r="B69" s="64"/>
      <c r="C69" s="64"/>
      <c r="D69" s="64"/>
      <c r="E69" s="64"/>
      <c r="F69" s="64"/>
      <c r="G69" s="64"/>
      <c r="H69" s="65"/>
      <c r="I69" s="65"/>
    </row>
    <row r="70" spans="2:9" ht="14.25">
      <c r="B70" s="64"/>
      <c r="C70" s="64"/>
      <c r="D70" s="64"/>
      <c r="E70" s="64"/>
      <c r="F70" s="64"/>
      <c r="G70" s="64"/>
      <c r="H70" s="65"/>
      <c r="I70" s="65"/>
    </row>
    <row r="71" spans="2:9" ht="14.25">
      <c r="B71" s="64"/>
      <c r="C71" s="64"/>
      <c r="D71" s="64"/>
      <c r="E71" s="64"/>
      <c r="F71" s="64"/>
      <c r="G71" s="64"/>
      <c r="H71" s="65"/>
      <c r="I71" s="65"/>
    </row>
  </sheetData>
  <sheetProtection/>
  <printOptions/>
  <pageMargins left="0.25" right="0.25" top="0.75" bottom="0.75" header="0.3" footer="0.3"/>
  <pageSetup firstPageNumber="1" useFirstPageNumber="1" fitToHeight="0" fitToWidth="1" horizontalDpi="1200" verticalDpi="1200" orientation="portrait" paperSize="9" scale="94" r:id="rId1"/>
  <headerFooter>
    <oddHeader>&amp;L&amp;"Times New Roman CE,bold"&amp;10 Felületképzés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6">
      <selection activeCell="C33" sqref="C33"/>
    </sheetView>
  </sheetViews>
  <sheetFormatPr defaultColWidth="9.140625" defaultRowHeight="15"/>
  <cols>
    <col min="1" max="1" width="4.28125" style="8" customWidth="1"/>
    <col min="2" max="2" width="11.00390625" style="1" customWidth="1"/>
    <col min="3" max="3" width="36.7109375" style="1" customWidth="1"/>
    <col min="4" max="4" width="7.0039062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>
      <c r="A2" s="8">
        <v>1</v>
      </c>
      <c r="B2" s="1" t="s">
        <v>140</v>
      </c>
      <c r="C2" s="2" t="s">
        <v>141</v>
      </c>
      <c r="D2" s="6">
        <v>24.88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2.5">
      <c r="A4" s="8">
        <v>2</v>
      </c>
      <c r="B4" s="1" t="s">
        <v>142</v>
      </c>
      <c r="C4" s="2" t="s">
        <v>387</v>
      </c>
      <c r="D4" s="6">
        <v>20.38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8.75">
      <c r="A6" s="8">
        <v>3</v>
      </c>
      <c r="B6" s="1" t="s">
        <v>143</v>
      </c>
      <c r="C6" s="2" t="s">
        <v>144</v>
      </c>
      <c r="D6" s="6">
        <v>652.1</v>
      </c>
      <c r="E6" s="1" t="s">
        <v>16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12.75">
      <c r="C7" s="2" t="s">
        <v>145</v>
      </c>
    </row>
    <row r="9" spans="1:9" ht="78.75">
      <c r="A9" s="8">
        <v>4</v>
      </c>
      <c r="B9" s="1" t="s">
        <v>146</v>
      </c>
      <c r="C9" s="2" t="s">
        <v>147</v>
      </c>
      <c r="D9" s="6">
        <v>445.57</v>
      </c>
      <c r="E9" s="1" t="s">
        <v>16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ht="12.75">
      <c r="C10" s="2" t="s">
        <v>148</v>
      </c>
    </row>
    <row r="11" spans="1:9" s="9" customFormat="1" ht="12.75">
      <c r="A11" s="8"/>
      <c r="B11" s="1"/>
      <c r="C11" s="1"/>
      <c r="D11" s="6"/>
      <c r="E11" s="1"/>
      <c r="F11" s="6"/>
      <c r="G11" s="6"/>
      <c r="H11" s="6"/>
      <c r="I11" s="6"/>
    </row>
    <row r="12" spans="1:9" ht="78.75">
      <c r="A12" s="8">
        <v>5</v>
      </c>
      <c r="B12" s="1" t="s">
        <v>149</v>
      </c>
      <c r="C12" s="2" t="s">
        <v>150</v>
      </c>
      <c r="D12" s="6">
        <v>80.49</v>
      </c>
      <c r="E12" s="1" t="s">
        <v>16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ht="26.25">
      <c r="C13" s="2" t="s">
        <v>151</v>
      </c>
    </row>
    <row r="15" spans="1:9" ht="78" customHeight="1">
      <c r="A15" s="8">
        <v>6</v>
      </c>
      <c r="B15" s="135" t="s">
        <v>152</v>
      </c>
      <c r="C15" s="133" t="s">
        <v>153</v>
      </c>
      <c r="D15" s="136">
        <v>7.22</v>
      </c>
      <c r="E15" s="135" t="s">
        <v>16</v>
      </c>
      <c r="F15" s="136">
        <v>0</v>
      </c>
      <c r="G15" s="136">
        <v>0</v>
      </c>
      <c r="H15" s="136">
        <f>ROUND(D15*F15,0)</f>
        <v>0</v>
      </c>
      <c r="I15" s="136">
        <f>ROUND(D15*G15,0)</f>
        <v>0</v>
      </c>
    </row>
    <row r="16" spans="2:9" ht="39">
      <c r="B16" s="135"/>
      <c r="C16" s="133" t="s">
        <v>154</v>
      </c>
      <c r="D16" s="136"/>
      <c r="E16" s="135"/>
      <c r="F16" s="136"/>
      <c r="G16" s="136"/>
      <c r="H16" s="136"/>
      <c r="I16" s="136"/>
    </row>
    <row r="17" spans="1:9" ht="12.75">
      <c r="A17" s="31"/>
      <c r="B17" s="60"/>
      <c r="C17" s="60"/>
      <c r="D17" s="59"/>
      <c r="E17" s="60"/>
      <c r="F17" s="59"/>
      <c r="G17" s="59"/>
      <c r="H17" s="59"/>
      <c r="I17" s="59"/>
    </row>
    <row r="18" spans="1:9" ht="40.5" customHeight="1">
      <c r="A18" s="76">
        <v>7</v>
      </c>
      <c r="B18" s="29" t="s">
        <v>234</v>
      </c>
      <c r="C18" s="29" t="s">
        <v>233</v>
      </c>
      <c r="D18" s="29">
        <v>16</v>
      </c>
      <c r="E18" s="29" t="s">
        <v>13</v>
      </c>
      <c r="F18" s="29">
        <v>0</v>
      </c>
      <c r="G18" s="29">
        <v>0</v>
      </c>
      <c r="H18" s="79">
        <f>D18*F18</f>
        <v>0</v>
      </c>
      <c r="I18" s="79">
        <f>D18*G18</f>
        <v>0</v>
      </c>
    </row>
    <row r="19" spans="1:9" ht="12.75">
      <c r="A19" s="76"/>
      <c r="B19" s="29"/>
      <c r="C19" s="29" t="s">
        <v>235</v>
      </c>
      <c r="D19" s="135"/>
      <c r="E19" s="135"/>
      <c r="F19" s="135"/>
      <c r="G19" s="135"/>
      <c r="H19" s="143"/>
      <c r="I19" s="143"/>
    </row>
    <row r="20" spans="1:9" ht="12.75">
      <c r="A20" s="128"/>
      <c r="B20" s="129"/>
      <c r="C20" s="129"/>
      <c r="D20" s="129"/>
      <c r="E20" s="129"/>
      <c r="F20" s="129"/>
      <c r="G20" s="129"/>
      <c r="H20" s="130"/>
      <c r="I20" s="130"/>
    </row>
    <row r="21" spans="1:9" ht="43.5" customHeight="1">
      <c r="A21" s="76">
        <v>8</v>
      </c>
      <c r="B21" s="29" t="s">
        <v>236</v>
      </c>
      <c r="C21" s="29" t="s">
        <v>280</v>
      </c>
      <c r="D21" s="29">
        <v>3</v>
      </c>
      <c r="E21" s="29" t="s">
        <v>13</v>
      </c>
      <c r="F21" s="29">
        <v>0</v>
      </c>
      <c r="G21" s="29">
        <v>0</v>
      </c>
      <c r="H21" s="79">
        <f>D21*F21</f>
        <v>0</v>
      </c>
      <c r="I21" s="79">
        <f>D21*G21</f>
        <v>0</v>
      </c>
    </row>
    <row r="22" spans="1:9" ht="12.75">
      <c r="A22" s="31"/>
      <c r="C22" s="60" t="s">
        <v>237</v>
      </c>
      <c r="D22" s="1"/>
      <c r="F22" s="1"/>
      <c r="G22" s="1"/>
      <c r="H22" s="1"/>
      <c r="I22" s="1"/>
    </row>
    <row r="23" spans="1:9" ht="12.75">
      <c r="A23" s="31"/>
      <c r="B23" s="60"/>
      <c r="C23" s="60"/>
      <c r="D23" s="60"/>
      <c r="E23" s="60"/>
      <c r="F23" s="60"/>
      <c r="G23" s="60"/>
      <c r="H23" s="68"/>
      <c r="I23" s="68"/>
    </row>
    <row r="24" spans="1:9" ht="12.75">
      <c r="A24" s="7"/>
      <c r="B24" s="3"/>
      <c r="C24" s="3" t="s">
        <v>14</v>
      </c>
      <c r="D24" s="5"/>
      <c r="E24" s="3"/>
      <c r="F24" s="5"/>
      <c r="G24" s="5"/>
      <c r="H24" s="5">
        <f>SUM(H2:H23)</f>
        <v>0</v>
      </c>
      <c r="I24" s="5">
        <f>SUM(I2:I23)</f>
        <v>0</v>
      </c>
    </row>
  </sheetData>
  <sheetProtection/>
  <printOptions/>
  <pageMargins left="0.25" right="0.25" top="0.75" bottom="0.75" header="0.3" footer="0.3"/>
  <pageSetup firstPageNumber="1" useFirstPageNumber="1" fitToHeight="0" fitToWidth="1" horizontalDpi="1200" verticalDpi="1200" orientation="portrait" paperSize="9" scale="97" r:id="rId1"/>
  <headerFooter>
    <oddHeader>&amp;L&amp;"Times New Roman CE,Félkövér"&amp;10 Szigetelés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6.421875" style="0" customWidth="1"/>
    <col min="2" max="2" width="14.140625" style="0" customWidth="1"/>
    <col min="3" max="3" width="23.8515625" style="0" customWidth="1"/>
    <col min="8" max="9" width="12.00390625" style="0" bestFit="1" customWidth="1"/>
  </cols>
  <sheetData>
    <row r="1" spans="1:9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s="35" customFormat="1" ht="44.25" customHeight="1">
      <c r="A2" s="31">
        <v>1</v>
      </c>
      <c r="B2" s="60" t="s">
        <v>175</v>
      </c>
      <c r="C2" s="60" t="s">
        <v>174</v>
      </c>
      <c r="D2" s="60">
        <v>1</v>
      </c>
      <c r="E2" s="60" t="s">
        <v>42</v>
      </c>
      <c r="F2" s="60">
        <v>0</v>
      </c>
      <c r="G2" s="60">
        <v>0</v>
      </c>
      <c r="H2" s="61">
        <f>D2*F2</f>
        <v>0</v>
      </c>
      <c r="I2" s="61">
        <f>D2*G2</f>
        <v>0</v>
      </c>
    </row>
    <row r="3" spans="1:9" ht="14.25">
      <c r="A3" s="8"/>
      <c r="B3" s="1"/>
      <c r="C3" s="1"/>
      <c r="D3" s="6"/>
      <c r="E3" s="1"/>
      <c r="F3" s="6"/>
      <c r="G3" s="6"/>
      <c r="H3" s="6"/>
      <c r="I3" s="6"/>
    </row>
    <row r="4" spans="1:9" ht="14.25">
      <c r="A4" s="7"/>
      <c r="B4" s="3"/>
      <c r="C4" s="3" t="s">
        <v>14</v>
      </c>
      <c r="D4" s="5"/>
      <c r="E4" s="3"/>
      <c r="F4" s="5"/>
      <c r="G4" s="5"/>
      <c r="H4" s="105">
        <f>SUM(H2:H3)</f>
        <v>0</v>
      </c>
      <c r="I4" s="105">
        <f>SUM(I2:I3)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421875" style="0" customWidth="1"/>
    <col min="2" max="2" width="12.7109375" style="0" customWidth="1"/>
    <col min="3" max="3" width="33.8515625" style="0" customWidth="1"/>
  </cols>
  <sheetData>
    <row r="1" spans="1:9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6.25">
      <c r="A2" s="8">
        <v>1</v>
      </c>
      <c r="B2" s="1" t="s">
        <v>155</v>
      </c>
      <c r="C2" s="2" t="s">
        <v>156</v>
      </c>
      <c r="D2" s="6">
        <v>12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1:9" ht="14.25">
      <c r="A3" s="8"/>
      <c r="B3" s="1"/>
      <c r="C3" s="1"/>
      <c r="D3" s="6"/>
      <c r="E3" s="1"/>
      <c r="F3" s="6"/>
      <c r="G3" s="6"/>
      <c r="H3" s="6"/>
      <c r="I3" s="6"/>
    </row>
    <row r="4" spans="1:9" ht="66">
      <c r="A4" s="8">
        <v>2</v>
      </c>
      <c r="B4" s="1" t="s">
        <v>157</v>
      </c>
      <c r="C4" s="2" t="s">
        <v>158</v>
      </c>
      <c r="D4" s="6">
        <v>45.5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14.25">
      <c r="A5" s="8"/>
      <c r="B5" s="1"/>
      <c r="C5" s="1"/>
      <c r="D5" s="6"/>
      <c r="E5" s="1"/>
      <c r="F5" s="6"/>
      <c r="G5" s="6"/>
      <c r="H5" s="6"/>
      <c r="I5" s="6"/>
    </row>
    <row r="6" spans="1:9" ht="92.25">
      <c r="A6" s="8">
        <v>3</v>
      </c>
      <c r="B6" s="1" t="s">
        <v>159</v>
      </c>
      <c r="C6" s="2" t="s">
        <v>160</v>
      </c>
      <c r="D6" s="6">
        <v>66.11</v>
      </c>
      <c r="E6" s="1" t="s">
        <v>16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1:9" ht="14.25">
      <c r="A7" s="8"/>
      <c r="B7" s="1"/>
      <c r="C7" s="1"/>
      <c r="D7" s="6"/>
      <c r="E7" s="1"/>
      <c r="F7" s="6"/>
      <c r="G7" s="6"/>
      <c r="H7" s="6"/>
      <c r="I7" s="6"/>
    </row>
    <row r="8" spans="1:9" ht="52.5">
      <c r="A8" s="8">
        <v>4</v>
      </c>
      <c r="B8" s="1" t="s">
        <v>161</v>
      </c>
      <c r="C8" s="2" t="s">
        <v>162</v>
      </c>
      <c r="D8" s="6">
        <v>39.2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1:9" ht="14.25">
      <c r="A9" s="8"/>
      <c r="B9" s="1"/>
      <c r="C9" s="1"/>
      <c r="D9" s="6"/>
      <c r="E9" s="1"/>
      <c r="F9" s="6"/>
      <c r="G9" s="6"/>
      <c r="H9" s="6"/>
      <c r="I9" s="6"/>
    </row>
    <row r="10" spans="1:9" ht="14.25">
      <c r="A10" s="8">
        <v>5</v>
      </c>
      <c r="B10" s="1"/>
      <c r="C10" s="2" t="s">
        <v>163</v>
      </c>
      <c r="D10" s="6">
        <v>4</v>
      </c>
      <c r="E10" s="1" t="s">
        <v>16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spans="1:9" ht="14.25">
      <c r="A11" s="8"/>
      <c r="B11" s="1"/>
      <c r="C11" s="1"/>
      <c r="D11" s="6"/>
      <c r="E11" s="1"/>
      <c r="F11" s="6"/>
      <c r="G11" s="6"/>
      <c r="H11" s="6"/>
      <c r="I11" s="6"/>
    </row>
    <row r="12" spans="1:9" ht="14.25">
      <c r="A12" s="7"/>
      <c r="B12" s="3"/>
      <c r="C12" s="3" t="s">
        <v>14</v>
      </c>
      <c r="D12" s="5"/>
      <c r="E12" s="3"/>
      <c r="F12" s="5"/>
      <c r="G12" s="5"/>
      <c r="H12" s="5">
        <f>SUM(H2:H11)</f>
        <v>0</v>
      </c>
      <c r="I12" s="5">
        <f>SUM(I2:I11)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85" zoomScaleNormal="85" zoomScalePageLayoutView="0" workbookViewId="0" topLeftCell="A1">
      <selection activeCell="B27" sqref="B27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4" width="11.28125" style="10" bestFit="1" customWidth="1"/>
    <col min="5" max="16384" width="8.8515625" style="10" customWidth="1"/>
  </cols>
  <sheetData>
    <row r="1" spans="1:3" s="11" customFormat="1" ht="15">
      <c r="A1" s="11" t="s">
        <v>0</v>
      </c>
      <c r="B1" s="12" t="s">
        <v>1</v>
      </c>
      <c r="C1" s="12" t="s">
        <v>2</v>
      </c>
    </row>
    <row r="2" spans="1:6" ht="15">
      <c r="A2" s="10" t="s">
        <v>15</v>
      </c>
      <c r="B2" s="10">
        <f>'Felvonulási létesítmények'!H8</f>
        <v>0</v>
      </c>
      <c r="C2" s="10">
        <f>'Felvonulási létesítmények'!I8</f>
        <v>0</v>
      </c>
      <c r="E2" s="104"/>
      <c r="F2" s="104"/>
    </row>
    <row r="3" spans="1:3" ht="15">
      <c r="A3" s="10" t="s">
        <v>17</v>
      </c>
      <c r="B3" s="10">
        <f>'Zsaluzás és állványozás'!H5</f>
        <v>0</v>
      </c>
      <c r="C3" s="10">
        <f>'Zsaluzás és állványozás'!I5</f>
        <v>0</v>
      </c>
    </row>
    <row r="4" spans="1:3" ht="15">
      <c r="A4" s="10" t="s">
        <v>65</v>
      </c>
      <c r="B4" s="10">
        <f>Költségtérítések!H14</f>
        <v>0</v>
      </c>
      <c r="C4" s="10">
        <f>Költségtérítések!I14</f>
        <v>0</v>
      </c>
    </row>
    <row r="5" spans="1:3" ht="15">
      <c r="A5" s="10" t="s">
        <v>18</v>
      </c>
      <c r="B5" s="10">
        <f>'Irtás, föld- és sziklamunka'!H23</f>
        <v>0</v>
      </c>
      <c r="C5" s="10">
        <f>'Irtás, föld- és sziklamunka'!I23</f>
        <v>0</v>
      </c>
    </row>
    <row r="6" spans="1:3" ht="15">
      <c r="A6" s="10" t="s">
        <v>84</v>
      </c>
      <c r="B6" s="10">
        <f>Síkalapozás!H4</f>
        <v>0</v>
      </c>
      <c r="C6" s="10">
        <f>Síkalapozás!I4</f>
        <v>0</v>
      </c>
    </row>
    <row r="7" spans="1:3" ht="15">
      <c r="A7" s="10" t="s">
        <v>85</v>
      </c>
      <c r="B7" s="10">
        <f>'Helyszíni beton és vasbeton mun'!H12</f>
        <v>0</v>
      </c>
      <c r="C7" s="10">
        <f>'Helyszíni beton és vasbeton mun'!I12</f>
        <v>0</v>
      </c>
    </row>
    <row r="8" spans="1:3" ht="30.75">
      <c r="A8" s="10" t="s">
        <v>87</v>
      </c>
      <c r="B8" s="10">
        <f>'Előregyártott épületszerkezeti '!H5</f>
        <v>0</v>
      </c>
      <c r="C8" s="10">
        <f>'Előregyártott épületszerkezeti '!I5</f>
        <v>0</v>
      </c>
    </row>
    <row r="9" spans="1:3" ht="15">
      <c r="A9" s="10" t="s">
        <v>88</v>
      </c>
      <c r="B9" s="10">
        <f>'Falazás és egyéb kőművesmunka'!H13</f>
        <v>0</v>
      </c>
      <c r="C9" s="10">
        <f>'Falazás és egyéb kőművesmunka'!I13</f>
        <v>0</v>
      </c>
    </row>
    <row r="10" spans="1:3" ht="15">
      <c r="A10" s="10" t="s">
        <v>19</v>
      </c>
      <c r="B10" s="13">
        <f>'Vakolás és rabicolás'!H15</f>
        <v>0</v>
      </c>
      <c r="C10" s="13">
        <f>'Vakolás és rabicolás'!I15</f>
        <v>0</v>
      </c>
    </row>
    <row r="11" spans="1:3" ht="30.75">
      <c r="A11" s="10" t="s">
        <v>118</v>
      </c>
      <c r="B11" s="10">
        <f>'Hideg- és melegburkolatok készí'!H23</f>
        <v>0</v>
      </c>
      <c r="C11" s="10">
        <f>'Hideg- és melegburkolatok készí'!I23</f>
        <v>0</v>
      </c>
    </row>
    <row r="12" spans="1:3" ht="15">
      <c r="A12" s="10" t="s">
        <v>20</v>
      </c>
      <c r="B12" s="13">
        <f>Bádogozás!H16</f>
        <v>0</v>
      </c>
      <c r="C12" s="13">
        <f>Bádogozás!I16</f>
        <v>0</v>
      </c>
    </row>
    <row r="13" spans="1:3" ht="15">
      <c r="A13" s="10" t="s">
        <v>25</v>
      </c>
      <c r="B13" s="13">
        <f>'Fa- és műanyag szerkezet elhely'!H38</f>
        <v>0</v>
      </c>
      <c r="C13" s="13">
        <f>'Fa- és műanyag szerkezet elhely'!I38</f>
        <v>0</v>
      </c>
    </row>
    <row r="14" spans="1:3" ht="30.75">
      <c r="A14" s="10" t="s">
        <v>134</v>
      </c>
      <c r="B14" s="10">
        <f>'Fém nyílászáró és épületlakatos'!H9</f>
        <v>0</v>
      </c>
      <c r="C14" s="10">
        <f>'Fém nyílászáró és épületlakatos'!I9</f>
        <v>0</v>
      </c>
    </row>
    <row r="15" spans="1:3" ht="15">
      <c r="A15" s="10" t="s">
        <v>26</v>
      </c>
      <c r="B15" s="10">
        <f>Felületképzés!H27</f>
        <v>0</v>
      </c>
      <c r="C15" s="10">
        <f>Felületképzés!I27</f>
        <v>0</v>
      </c>
    </row>
    <row r="16" spans="1:3" ht="15">
      <c r="A16" s="10" t="s">
        <v>27</v>
      </c>
      <c r="B16" s="10">
        <f>Szigetelés!H24</f>
        <v>0</v>
      </c>
      <c r="C16" s="10">
        <f>Szigetelés!I24</f>
        <v>0</v>
      </c>
    </row>
    <row r="17" spans="1:3" ht="15">
      <c r="A17" s="10" t="s">
        <v>281</v>
      </c>
      <c r="B17" s="10">
        <f>'Közmű csővezetékek szerelése'!H4</f>
        <v>0</v>
      </c>
      <c r="C17" s="10">
        <f>'Közmű csővezetékek szerelése'!I4</f>
        <v>0</v>
      </c>
    </row>
    <row r="18" spans="1:3" ht="15">
      <c r="A18" s="10" t="s">
        <v>164</v>
      </c>
      <c r="B18" s="10">
        <f>'Kőburkolat készítése'!H12</f>
        <v>0</v>
      </c>
      <c r="C18" s="10">
        <f>'Kőburkolat készítése'!I12</f>
        <v>0</v>
      </c>
    </row>
    <row r="19" spans="1:3" ht="15">
      <c r="A19" s="10" t="s">
        <v>167</v>
      </c>
      <c r="B19" s="10">
        <f>'Útpályatartozékok készítése'!H4</f>
        <v>0</v>
      </c>
      <c r="C19" s="10">
        <f>'Útpályatartozékok készítése'!I4</f>
        <v>0</v>
      </c>
    </row>
    <row r="20" spans="1:3" ht="15">
      <c r="A20" s="10" t="s">
        <v>52</v>
      </c>
      <c r="B20" s="13">
        <f>Elektromos!H5</f>
        <v>0</v>
      </c>
      <c r="C20" s="13">
        <f>Elektromos!I5</f>
        <v>0</v>
      </c>
    </row>
    <row r="21" spans="1:3" ht="30.75">
      <c r="A21" s="10" t="s">
        <v>316</v>
      </c>
      <c r="B21" s="13">
        <f>'Megújuló energia hasznosító ber'!H17</f>
        <v>0</v>
      </c>
      <c r="C21" s="13">
        <f>'Megújuló energia hasznosító ber'!I17</f>
        <v>0</v>
      </c>
    </row>
    <row r="22" spans="1:3" ht="15">
      <c r="A22" s="10" t="s">
        <v>282</v>
      </c>
      <c r="B22" s="13">
        <f>'Épületgépészeti csővezetékek sz'!H47</f>
        <v>0</v>
      </c>
      <c r="C22" s="13">
        <f>'Épületgépészeti csővezetékek sz'!I47</f>
        <v>0</v>
      </c>
    </row>
    <row r="23" spans="1:3" ht="15">
      <c r="A23" s="154" t="s">
        <v>283</v>
      </c>
      <c r="B23" s="155">
        <f>'Épületgépészeti szerelvények sz'!H132</f>
        <v>0</v>
      </c>
      <c r="C23" s="155">
        <f>'Épületgépészeti szerelvények sz'!I132</f>
        <v>0</v>
      </c>
    </row>
    <row r="24" spans="1:4" s="11" customFormat="1" ht="15">
      <c r="A24" s="52" t="s">
        <v>28</v>
      </c>
      <c r="B24" s="53">
        <f>SUM(B2:B23)</f>
        <v>0</v>
      </c>
      <c r="C24" s="53">
        <f>SUM(C2:C23)</f>
        <v>0</v>
      </c>
      <c r="D24" s="103"/>
    </row>
    <row r="28" ht="15">
      <c r="C28" s="13"/>
    </row>
  </sheetData>
  <sheetProtection/>
  <printOptions/>
  <pageMargins left="1" right="1" top="1" bottom="1" header="0.4166666666666667" footer="0.4166666666666667"/>
  <pageSetup firstPageNumber="1" useFirstPageNumber="1" horizontalDpi="1200" verticalDpi="12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18" sqref="G18"/>
    </sheetView>
  </sheetViews>
  <sheetFormatPr defaultColWidth="9.140625" defaultRowHeight="15"/>
  <cols>
    <col min="3" max="3" width="33.57421875" style="0" customWidth="1"/>
  </cols>
  <sheetData>
    <row r="1" spans="1:9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 customHeight="1">
      <c r="A2" s="8">
        <v>1</v>
      </c>
      <c r="B2" s="1" t="s">
        <v>165</v>
      </c>
      <c r="C2" s="2" t="s">
        <v>166</v>
      </c>
      <c r="D2" s="6">
        <v>1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1:9" ht="14.25">
      <c r="A3" s="8"/>
      <c r="B3" s="1"/>
      <c r="C3" s="1"/>
      <c r="D3" s="6"/>
      <c r="E3" s="1"/>
      <c r="F3" s="6"/>
      <c r="G3" s="6"/>
      <c r="H3" s="6"/>
      <c r="I3" s="6"/>
    </row>
    <row r="4" spans="1:9" ht="15.75" customHeight="1">
      <c r="A4" s="7"/>
      <c r="B4" s="3"/>
      <c r="C4" s="3" t="s">
        <v>14</v>
      </c>
      <c r="D4" s="5"/>
      <c r="E4" s="3"/>
      <c r="F4" s="5"/>
      <c r="G4" s="5"/>
      <c r="H4" s="5">
        <f>SUM(H2:H3)</f>
        <v>0</v>
      </c>
      <c r="I4" s="5">
        <f>SUM(I2:I3)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G18" sqref="G18"/>
    </sheetView>
  </sheetViews>
  <sheetFormatPr defaultColWidth="9.140625" defaultRowHeight="15"/>
  <cols>
    <col min="1" max="1" width="4.28125" style="21" customWidth="1"/>
    <col min="2" max="2" width="9.28125" style="20" customWidth="1"/>
    <col min="3" max="3" width="36.7109375" style="20" customWidth="1"/>
    <col min="4" max="4" width="7.00390625" style="22" customWidth="1"/>
    <col min="5" max="5" width="6.7109375" style="20" customWidth="1"/>
    <col min="6" max="7" width="8.28125" style="22" customWidth="1"/>
    <col min="8" max="9" width="10.28125" style="22" customWidth="1"/>
    <col min="10" max="10" width="15.7109375" style="20" customWidth="1"/>
    <col min="11" max="16384" width="9.140625" style="20" customWidth="1"/>
  </cols>
  <sheetData>
    <row r="1" spans="1:9" s="17" customFormat="1" ht="26.25">
      <c r="A1" s="14" t="s">
        <v>3</v>
      </c>
      <c r="B1" s="15" t="s">
        <v>4</v>
      </c>
      <c r="C1" s="15" t="s">
        <v>5</v>
      </c>
      <c r="D1" s="16" t="s">
        <v>6</v>
      </c>
      <c r="E1" s="15" t="s">
        <v>7</v>
      </c>
      <c r="F1" s="16" t="s">
        <v>8</v>
      </c>
      <c r="G1" s="16" t="s">
        <v>9</v>
      </c>
      <c r="H1" s="16" t="s">
        <v>10</v>
      </c>
      <c r="I1" s="16" t="s">
        <v>11</v>
      </c>
    </row>
    <row r="2" spans="1:9" ht="12.75">
      <c r="A2" s="151"/>
      <c r="B2" s="151"/>
      <c r="C2" s="151"/>
      <c r="D2" s="152"/>
      <c r="E2" s="152"/>
      <c r="F2" s="152"/>
      <c r="G2" s="152"/>
      <c r="H2" s="153"/>
      <c r="I2" s="153"/>
    </row>
    <row r="3" spans="1:9" ht="26.25">
      <c r="A3" s="92">
        <v>1</v>
      </c>
      <c r="B3" s="92"/>
      <c r="C3" s="92" t="s">
        <v>419</v>
      </c>
      <c r="D3" s="92">
        <v>1</v>
      </c>
      <c r="E3" s="92" t="s">
        <v>418</v>
      </c>
      <c r="F3" s="93">
        <v>0</v>
      </c>
      <c r="G3" s="93">
        <v>0</v>
      </c>
      <c r="H3" s="93">
        <f>D3*F3</f>
        <v>0</v>
      </c>
      <c r="I3" s="93">
        <f>D3*G3</f>
        <v>0</v>
      </c>
    </row>
    <row r="5" spans="1:9" ht="12.75">
      <c r="A5" s="7"/>
      <c r="B5" s="3"/>
      <c r="C5" s="3" t="s">
        <v>14</v>
      </c>
      <c r="D5" s="5"/>
      <c r="E5" s="3"/>
      <c r="F5" s="5"/>
      <c r="G5" s="5"/>
      <c r="H5" s="5">
        <f>SUM(H3:H4)</f>
        <v>0</v>
      </c>
      <c r="I5" s="5">
        <f>SUM(I3:I4)</f>
        <v>0</v>
      </c>
    </row>
  </sheetData>
  <sheetProtection/>
  <printOptions/>
  <pageMargins left="0.25" right="0.25" top="0.75" bottom="0.75" header="0.3" footer="0.3"/>
  <pageSetup fitToHeight="0" fitToWidth="1" horizontalDpi="1200" verticalDpi="1200" orientation="portrait" paperSize="9" scale="98" r:id="rId1"/>
  <headerFooter>
    <oddHeader>&amp;L&amp;"Times New Roman,Félkövér"&amp;10 Elektromos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.28125" style="0" bestFit="1" customWidth="1"/>
    <col min="2" max="2" width="10.00390625" style="0" customWidth="1"/>
    <col min="3" max="3" width="24.28125" style="0" customWidth="1"/>
  </cols>
  <sheetData>
    <row r="1" spans="1:9" ht="26.25">
      <c r="A1" s="14" t="s">
        <v>3</v>
      </c>
      <c r="B1" s="15" t="s">
        <v>4</v>
      </c>
      <c r="C1" s="15" t="s">
        <v>5</v>
      </c>
      <c r="D1" s="16" t="s">
        <v>6</v>
      </c>
      <c r="E1" s="15" t="s">
        <v>7</v>
      </c>
      <c r="F1" s="16" t="s">
        <v>8</v>
      </c>
      <c r="G1" s="16" t="s">
        <v>9</v>
      </c>
      <c r="H1" s="16" t="s">
        <v>10</v>
      </c>
      <c r="I1" s="16" t="s">
        <v>11</v>
      </c>
    </row>
    <row r="2" spans="1:9" ht="14.25">
      <c r="A2" s="92">
        <v>1</v>
      </c>
      <c r="B2" s="92"/>
      <c r="C2" s="92" t="s">
        <v>317</v>
      </c>
      <c r="D2" s="92">
        <v>1</v>
      </c>
      <c r="E2" s="92" t="s">
        <v>42</v>
      </c>
      <c r="F2" s="92">
        <v>0</v>
      </c>
      <c r="G2" s="92">
        <v>0</v>
      </c>
      <c r="H2" s="93">
        <f>D2*F2</f>
        <v>0</v>
      </c>
      <c r="I2" s="93">
        <f>D2*G2</f>
        <v>0</v>
      </c>
    </row>
    <row r="3" spans="1:9" ht="14.25">
      <c r="A3" s="92"/>
      <c r="B3" s="92"/>
      <c r="C3" s="92"/>
      <c r="D3" s="92"/>
      <c r="E3" s="92"/>
      <c r="F3" s="92"/>
      <c r="G3" s="92"/>
      <c r="H3" s="93"/>
      <c r="I3" s="93"/>
    </row>
    <row r="4" spans="1:9" ht="39">
      <c r="A4" s="92">
        <v>2</v>
      </c>
      <c r="B4" s="92"/>
      <c r="C4" s="92" t="s">
        <v>318</v>
      </c>
      <c r="D4" s="92">
        <v>13</v>
      </c>
      <c r="E4" s="92" t="s">
        <v>12</v>
      </c>
      <c r="F4" s="92">
        <v>0</v>
      </c>
      <c r="G4" s="92">
        <v>0</v>
      </c>
      <c r="H4" s="93">
        <f>D4*F4</f>
        <v>0</v>
      </c>
      <c r="I4" s="93">
        <f>D4*G4</f>
        <v>0</v>
      </c>
    </row>
    <row r="5" spans="1:9" ht="14.25">
      <c r="A5" s="92"/>
      <c r="B5" s="92"/>
      <c r="C5" s="92"/>
      <c r="D5" s="92"/>
      <c r="E5" s="92"/>
      <c r="F5" s="92"/>
      <c r="G5" s="92"/>
      <c r="H5" s="93"/>
      <c r="I5" s="93"/>
    </row>
    <row r="6" spans="1:9" ht="26.25">
      <c r="A6" s="92">
        <v>3</v>
      </c>
      <c r="B6" s="92"/>
      <c r="C6" s="92" t="s">
        <v>319</v>
      </c>
      <c r="D6" s="92">
        <v>1</v>
      </c>
      <c r="E6" s="92" t="s">
        <v>42</v>
      </c>
      <c r="F6" s="92">
        <v>0</v>
      </c>
      <c r="G6" s="92">
        <v>0</v>
      </c>
      <c r="H6" s="93">
        <f>D6*F6</f>
        <v>0</v>
      </c>
      <c r="I6" s="93">
        <f>D6*G6</f>
        <v>0</v>
      </c>
    </row>
    <row r="7" spans="1:9" ht="14.25">
      <c r="A7" s="92"/>
      <c r="B7" s="92"/>
      <c r="C7" s="92"/>
      <c r="D7" s="92"/>
      <c r="E7" s="92"/>
      <c r="F7" s="92"/>
      <c r="G7" s="92"/>
      <c r="H7" s="93"/>
      <c r="I7" s="93"/>
    </row>
    <row r="8" spans="1:9" ht="26.25">
      <c r="A8" s="92">
        <v>4</v>
      </c>
      <c r="B8" s="92"/>
      <c r="C8" s="92" t="s">
        <v>320</v>
      </c>
      <c r="D8" s="92">
        <v>1</v>
      </c>
      <c r="E8" s="92" t="s">
        <v>42</v>
      </c>
      <c r="F8" s="92">
        <v>0</v>
      </c>
      <c r="G8" s="92">
        <v>0</v>
      </c>
      <c r="H8" s="93">
        <f>D8*F8</f>
        <v>0</v>
      </c>
      <c r="I8" s="93">
        <f>D8*G8</f>
        <v>0</v>
      </c>
    </row>
    <row r="9" spans="1:9" ht="14.25">
      <c r="A9" s="92"/>
      <c r="B9" s="92"/>
      <c r="C9" s="92"/>
      <c r="D9" s="92"/>
      <c r="E9" s="92"/>
      <c r="F9" s="92"/>
      <c r="G9" s="92"/>
      <c r="H9" s="93"/>
      <c r="I9" s="93"/>
    </row>
    <row r="10" spans="1:9" ht="26.25">
      <c r="A10" s="92">
        <v>5</v>
      </c>
      <c r="B10" s="92"/>
      <c r="C10" s="92" t="s">
        <v>321</v>
      </c>
      <c r="D10" s="92">
        <v>1</v>
      </c>
      <c r="E10" s="92" t="s">
        <v>42</v>
      </c>
      <c r="F10" s="92">
        <v>0</v>
      </c>
      <c r="G10" s="92">
        <v>0</v>
      </c>
      <c r="H10" s="93">
        <f>D10*F10</f>
        <v>0</v>
      </c>
      <c r="I10" s="93">
        <f>D10*G10</f>
        <v>0</v>
      </c>
    </row>
    <row r="11" spans="1:9" ht="14.25">
      <c r="A11" s="92"/>
      <c r="B11" s="92"/>
      <c r="C11" s="92"/>
      <c r="D11" s="92"/>
      <c r="E11" s="92"/>
      <c r="F11" s="92"/>
      <c r="G11" s="92"/>
      <c r="H11" s="93"/>
      <c r="I11" s="93"/>
    </row>
    <row r="12" spans="1:9" ht="14.25">
      <c r="A12" s="92">
        <v>6</v>
      </c>
      <c r="B12" s="92"/>
      <c r="C12" s="92" t="s">
        <v>322</v>
      </c>
      <c r="D12" s="92">
        <v>1</v>
      </c>
      <c r="E12" s="92" t="s">
        <v>42</v>
      </c>
      <c r="F12" s="92">
        <v>0</v>
      </c>
      <c r="G12" s="92">
        <v>0</v>
      </c>
      <c r="H12" s="93">
        <f>D12*F12</f>
        <v>0</v>
      </c>
      <c r="I12" s="93">
        <f>D12*G12</f>
        <v>0</v>
      </c>
    </row>
    <row r="13" spans="1:9" ht="14.25">
      <c r="A13" s="92"/>
      <c r="B13" s="92"/>
      <c r="C13" s="92"/>
      <c r="D13" s="92"/>
      <c r="E13" s="92"/>
      <c r="F13" s="92"/>
      <c r="G13" s="92"/>
      <c r="H13" s="93"/>
      <c r="I13" s="93"/>
    </row>
    <row r="14" spans="1:9" ht="39">
      <c r="A14" s="92">
        <v>7</v>
      </c>
      <c r="B14" s="92"/>
      <c r="C14" s="92" t="s">
        <v>420</v>
      </c>
      <c r="D14" s="92">
        <v>1</v>
      </c>
      <c r="E14" s="92" t="s">
        <v>42</v>
      </c>
      <c r="F14" s="92">
        <v>0</v>
      </c>
      <c r="G14" s="92">
        <v>0</v>
      </c>
      <c r="H14" s="93">
        <f>D14*F14</f>
        <v>0</v>
      </c>
      <c r="I14" s="93">
        <f>D14*G14</f>
        <v>0</v>
      </c>
    </row>
    <row r="15" spans="1:9" ht="14.25">
      <c r="A15" s="92"/>
      <c r="B15" s="92"/>
      <c r="C15" s="92"/>
      <c r="D15" s="92"/>
      <c r="E15" s="92"/>
      <c r="F15" s="92"/>
      <c r="G15" s="92"/>
      <c r="H15" s="93"/>
      <c r="I15" s="93"/>
    </row>
    <row r="16" spans="1:9" ht="14.25">
      <c r="A16" s="92">
        <v>8</v>
      </c>
      <c r="B16" s="92"/>
      <c r="C16" s="92" t="s">
        <v>323</v>
      </c>
      <c r="D16" s="92">
        <v>1</v>
      </c>
      <c r="E16" s="92" t="s">
        <v>42</v>
      </c>
      <c r="F16" s="94">
        <v>0</v>
      </c>
      <c r="G16" s="94">
        <v>0</v>
      </c>
      <c r="H16" s="93">
        <f>D16*F16</f>
        <v>0</v>
      </c>
      <c r="I16" s="93">
        <f>D16*G16</f>
        <v>0</v>
      </c>
    </row>
    <row r="17" spans="1:10" ht="14.25">
      <c r="A17" s="95"/>
      <c r="B17" s="95"/>
      <c r="C17" s="95" t="s">
        <v>14</v>
      </c>
      <c r="D17" s="95"/>
      <c r="E17" s="95"/>
      <c r="F17" s="95"/>
      <c r="G17" s="95"/>
      <c r="H17" s="102">
        <f>SUM(H2:H16)</f>
        <v>0</v>
      </c>
      <c r="I17" s="102">
        <f>SUM(I2:I16)</f>
        <v>0</v>
      </c>
      <c r="J17" s="91"/>
    </row>
    <row r="18" spans="1:9" ht="14.25">
      <c r="A18" s="18"/>
      <c r="B18" s="19"/>
      <c r="C18" s="92"/>
      <c r="D18" s="92"/>
      <c r="E18" s="92"/>
      <c r="F18" s="92"/>
      <c r="G18" s="92"/>
      <c r="H18" s="93"/>
      <c r="I18" s="93"/>
    </row>
    <row r="19" spans="1:9" ht="14.25">
      <c r="A19" s="18"/>
      <c r="B19" s="19"/>
      <c r="C19" s="92"/>
      <c r="D19" s="92"/>
      <c r="E19" s="92"/>
      <c r="F19" s="92"/>
      <c r="G19" s="92"/>
      <c r="H19" s="93"/>
      <c r="I19" s="93"/>
    </row>
    <row r="20" spans="1:9" ht="14.25">
      <c r="A20" s="18"/>
      <c r="B20" s="19"/>
      <c r="C20" s="92"/>
      <c r="D20" s="92"/>
      <c r="E20" s="92"/>
      <c r="F20" s="92"/>
      <c r="G20" s="92"/>
      <c r="H20" s="93"/>
      <c r="I20" s="93"/>
    </row>
    <row r="21" spans="1:9" ht="14.25">
      <c r="A21" s="18"/>
      <c r="B21" s="19"/>
      <c r="C21" s="92"/>
      <c r="D21" s="92"/>
      <c r="E21" s="92"/>
      <c r="F21" s="92"/>
      <c r="G21" s="92"/>
      <c r="H21" s="93"/>
      <c r="I21" s="93"/>
    </row>
    <row r="22" spans="1:9" ht="14.25">
      <c r="A22" s="18"/>
      <c r="B22" s="19"/>
      <c r="C22" s="92"/>
      <c r="D22" s="92"/>
      <c r="E22" s="92"/>
      <c r="F22" s="92"/>
      <c r="G22" s="92"/>
      <c r="H22" s="93"/>
      <c r="I22" s="93"/>
    </row>
    <row r="23" spans="1:9" ht="14.25">
      <c r="A23" s="18"/>
      <c r="B23" s="19"/>
      <c r="C23" s="92"/>
      <c r="D23" s="92"/>
      <c r="E23" s="92"/>
      <c r="F23" s="92"/>
      <c r="G23" s="92"/>
      <c r="H23" s="93"/>
      <c r="I23" s="93"/>
    </row>
    <row r="24" spans="1:9" ht="14.25">
      <c r="A24" s="18"/>
      <c r="B24" s="19"/>
      <c r="C24" s="92"/>
      <c r="D24" s="92"/>
      <c r="E24" s="92"/>
      <c r="F24" s="92"/>
      <c r="G24" s="92"/>
      <c r="H24" s="93"/>
      <c r="I24" s="93"/>
    </row>
    <row r="25" spans="1:9" ht="14.25">
      <c r="A25" s="18"/>
      <c r="B25" s="19"/>
      <c r="C25" s="92"/>
      <c r="D25" s="92"/>
      <c r="E25" s="92"/>
      <c r="F25" s="92"/>
      <c r="G25" s="92"/>
      <c r="H25" s="93"/>
      <c r="I25" s="93"/>
    </row>
    <row r="26" spans="1:9" ht="14.25">
      <c r="A26" s="18"/>
      <c r="B26" s="19"/>
      <c r="C26" s="92"/>
      <c r="D26" s="92"/>
      <c r="E26" s="92"/>
      <c r="F26" s="92"/>
      <c r="G26" s="92"/>
      <c r="H26" s="93"/>
      <c r="I26" s="93"/>
    </row>
    <row r="27" spans="1:9" ht="14.25">
      <c r="A27" s="18"/>
      <c r="B27" s="19"/>
      <c r="C27" s="92"/>
      <c r="D27" s="92"/>
      <c r="E27" s="92"/>
      <c r="F27" s="92"/>
      <c r="G27" s="92"/>
      <c r="H27" s="93"/>
      <c r="I27" s="93"/>
    </row>
    <row r="28" spans="1:9" ht="14.25">
      <c r="A28" s="18"/>
      <c r="B28" s="19"/>
      <c r="C28" s="92"/>
      <c r="D28" s="92"/>
      <c r="E28" s="92"/>
      <c r="F28" s="92"/>
      <c r="G28" s="92"/>
      <c r="H28" s="93"/>
      <c r="I28" s="93"/>
    </row>
    <row r="29" spans="1:9" ht="14.25">
      <c r="A29" s="18"/>
      <c r="B29" s="19"/>
      <c r="C29" s="92"/>
      <c r="D29" s="92"/>
      <c r="E29" s="92"/>
      <c r="F29" s="92"/>
      <c r="G29" s="92"/>
      <c r="H29" s="93"/>
      <c r="I29" s="93"/>
    </row>
    <row r="30" spans="1:9" ht="14.25">
      <c r="A30" s="18"/>
      <c r="B30" s="19"/>
      <c r="C30" s="92"/>
      <c r="D30" s="92"/>
      <c r="E30" s="92"/>
      <c r="F30" s="92"/>
      <c r="G30" s="92"/>
      <c r="H30" s="93"/>
      <c r="I30" s="93"/>
    </row>
    <row r="31" spans="1:9" ht="14.25">
      <c r="A31" s="18"/>
      <c r="B31" s="19"/>
      <c r="C31" s="92"/>
      <c r="D31" s="92"/>
      <c r="E31" s="92"/>
      <c r="F31" s="92"/>
      <c r="G31" s="92"/>
      <c r="H31" s="93"/>
      <c r="I31" s="93"/>
    </row>
    <row r="32" spans="1:9" ht="14.25">
      <c r="A32" s="18"/>
      <c r="B32" s="19"/>
      <c r="C32" s="92"/>
      <c r="D32" s="92"/>
      <c r="E32" s="92"/>
      <c r="F32" s="92"/>
      <c r="G32" s="92"/>
      <c r="H32" s="93"/>
      <c r="I32" s="93"/>
    </row>
    <row r="33" spans="1:9" ht="14.25">
      <c r="A33" s="18"/>
      <c r="B33" s="19"/>
      <c r="C33" s="92"/>
      <c r="D33" s="92"/>
      <c r="E33" s="92"/>
      <c r="F33" s="92"/>
      <c r="G33" s="92"/>
      <c r="H33" s="93"/>
      <c r="I33" s="93"/>
    </row>
    <row r="34" spans="1:9" ht="14.25">
      <c r="A34" s="18"/>
      <c r="B34" s="19"/>
      <c r="C34" s="92"/>
      <c r="D34" s="92"/>
      <c r="E34" s="92"/>
      <c r="F34" s="92"/>
      <c r="G34" s="92"/>
      <c r="H34" s="93"/>
      <c r="I34" s="93"/>
    </row>
    <row r="35" spans="1:9" ht="14.25">
      <c r="A35" s="18"/>
      <c r="B35" s="19"/>
      <c r="C35" s="92"/>
      <c r="D35" s="92"/>
      <c r="E35" s="92"/>
      <c r="F35" s="92"/>
      <c r="G35" s="92"/>
      <c r="H35" s="93"/>
      <c r="I35" s="93"/>
    </row>
    <row r="36" spans="1:9" ht="14.25">
      <c r="A36" s="18"/>
      <c r="B36" s="18"/>
      <c r="C36" s="92"/>
      <c r="D36" s="92"/>
      <c r="E36" s="92"/>
      <c r="F36" s="92"/>
      <c r="G36" s="92"/>
      <c r="H36" s="93"/>
      <c r="I36" s="93"/>
    </row>
    <row r="37" spans="1:9" ht="14.25">
      <c r="A37" s="18"/>
      <c r="B37" s="19"/>
      <c r="C37" s="92"/>
      <c r="D37" s="92"/>
      <c r="E37" s="92"/>
      <c r="F37" s="92"/>
      <c r="G37" s="92"/>
      <c r="H37" s="93"/>
      <c r="I37" s="93"/>
    </row>
    <row r="38" spans="1:9" ht="14.25">
      <c r="A38" s="18"/>
      <c r="B38" s="19"/>
      <c r="C38" s="92"/>
      <c r="D38" s="92"/>
      <c r="E38" s="92"/>
      <c r="F38" s="92"/>
      <c r="G38" s="92"/>
      <c r="H38" s="93"/>
      <c r="I38" s="93"/>
    </row>
    <row r="39" spans="1:9" ht="14.25">
      <c r="A39" s="18"/>
      <c r="B39" s="19"/>
      <c r="C39" s="92"/>
      <c r="D39" s="92"/>
      <c r="E39" s="92"/>
      <c r="F39" s="92"/>
      <c r="G39" s="92"/>
      <c r="H39" s="93"/>
      <c r="I39" s="93"/>
    </row>
    <row r="40" spans="1:9" ht="14.25">
      <c r="A40" s="18"/>
      <c r="B40" s="19"/>
      <c r="C40" s="92"/>
      <c r="D40" s="92"/>
      <c r="E40" s="92"/>
      <c r="F40" s="92"/>
      <c r="G40" s="92"/>
      <c r="H40" s="93"/>
      <c r="I40" s="93"/>
    </row>
    <row r="41" spans="1:9" ht="14.25">
      <c r="A41" s="18"/>
      <c r="B41" s="19"/>
      <c r="C41" s="92"/>
      <c r="D41" s="92"/>
      <c r="E41" s="92"/>
      <c r="F41" s="92"/>
      <c r="G41" s="92"/>
      <c r="H41" s="93"/>
      <c r="I41" s="93"/>
    </row>
    <row r="42" spans="1:9" ht="14.25">
      <c r="A42" s="18"/>
      <c r="B42" s="19"/>
      <c r="C42" s="92"/>
      <c r="D42" s="92"/>
      <c r="E42" s="92"/>
      <c r="F42" s="92"/>
      <c r="G42" s="92"/>
      <c r="H42" s="93"/>
      <c r="I42" s="93"/>
    </row>
    <row r="43" spans="1:9" ht="14.25">
      <c r="A43" s="18"/>
      <c r="B43" s="19"/>
      <c r="C43" s="92"/>
      <c r="D43" s="92"/>
      <c r="E43" s="92"/>
      <c r="F43" s="92"/>
      <c r="G43" s="92"/>
      <c r="H43" s="93"/>
      <c r="I43" s="93"/>
    </row>
    <row r="44" spans="1:9" ht="14.25">
      <c r="A44" s="18"/>
      <c r="B44" s="19"/>
      <c r="C44" s="92"/>
      <c r="D44" s="92"/>
      <c r="E44" s="92"/>
      <c r="F44" s="92"/>
      <c r="G44" s="92"/>
      <c r="H44" s="93"/>
      <c r="I44" s="93"/>
    </row>
    <row r="45" spans="1:10" ht="14.25">
      <c r="A45" s="96"/>
      <c r="B45" s="97"/>
      <c r="C45" s="97"/>
      <c r="D45" s="98"/>
      <c r="E45" s="97"/>
      <c r="F45" s="98"/>
      <c r="G45" s="98"/>
      <c r="H45" s="98"/>
      <c r="I45" s="98"/>
      <c r="J45" s="99"/>
    </row>
    <row r="46" spans="1:10" ht="14.25">
      <c r="A46" s="100"/>
      <c r="B46" s="23"/>
      <c r="C46" s="23"/>
      <c r="D46" s="101"/>
      <c r="E46" s="23"/>
      <c r="F46" s="101"/>
      <c r="G46" s="101"/>
      <c r="H46" s="101"/>
      <c r="I46" s="101"/>
      <c r="J46" s="99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 topLeftCell="A43">
      <selection activeCell="K14" sqref="K14"/>
    </sheetView>
  </sheetViews>
  <sheetFormatPr defaultColWidth="9.140625" defaultRowHeight="15"/>
  <cols>
    <col min="1" max="1" width="4.28125" style="37" customWidth="1"/>
    <col min="2" max="2" width="9.28125" style="29" customWidth="1"/>
    <col min="3" max="3" width="36.7109375" style="29" customWidth="1"/>
    <col min="4" max="4" width="6.8515625" style="74" customWidth="1"/>
    <col min="5" max="5" width="6.7109375" style="74" customWidth="1"/>
    <col min="6" max="6" width="8.28125" style="88" customWidth="1"/>
    <col min="7" max="7" width="8.28125" style="89" customWidth="1"/>
    <col min="8" max="9" width="10.28125" style="74" customWidth="1"/>
    <col min="10" max="10" width="8.8515625" style="35" customWidth="1"/>
    <col min="11" max="11" width="10.7109375" style="35" bestFit="1" customWidth="1"/>
    <col min="12" max="16384" width="8.8515625" style="35" customWidth="1"/>
  </cols>
  <sheetData>
    <row r="1" spans="1:9" s="27" customFormat="1" ht="26.25">
      <c r="A1" s="24" t="s">
        <v>3</v>
      </c>
      <c r="B1" s="25" t="s">
        <v>4</v>
      </c>
      <c r="C1" s="25" t="s">
        <v>5</v>
      </c>
      <c r="D1" s="25" t="s">
        <v>6</v>
      </c>
      <c r="E1" s="25" t="s">
        <v>7</v>
      </c>
      <c r="F1" s="39" t="s">
        <v>8</v>
      </c>
      <c r="G1" s="39" t="s">
        <v>9</v>
      </c>
      <c r="H1" s="26" t="s">
        <v>10</v>
      </c>
      <c r="I1" s="26" t="s">
        <v>11</v>
      </c>
    </row>
    <row r="2" spans="1:9" s="27" customFormat="1" ht="39">
      <c r="A2" s="63">
        <v>1</v>
      </c>
      <c r="B2" s="29" t="s">
        <v>178</v>
      </c>
      <c r="C2" s="29" t="s">
        <v>177</v>
      </c>
      <c r="D2" s="107"/>
      <c r="E2" s="107"/>
      <c r="F2" s="107"/>
      <c r="G2" s="107"/>
      <c r="H2" s="106"/>
      <c r="I2" s="106"/>
    </row>
    <row r="3" spans="1:9" s="27" customFormat="1" ht="12.75">
      <c r="A3" s="62"/>
      <c r="C3" s="29" t="s">
        <v>179</v>
      </c>
      <c r="D3" s="107">
        <v>30</v>
      </c>
      <c r="E3" s="107" t="s">
        <v>13</v>
      </c>
      <c r="F3" s="107">
        <v>0</v>
      </c>
      <c r="G3" s="107">
        <v>0</v>
      </c>
      <c r="H3" s="106">
        <f>D3*F3</f>
        <v>0</v>
      </c>
      <c r="I3" s="106">
        <f>D3*G3</f>
        <v>0</v>
      </c>
    </row>
    <row r="4" spans="1:9" s="27" customFormat="1" ht="12.75">
      <c r="A4" s="62"/>
      <c r="C4" s="29"/>
      <c r="D4" s="107"/>
      <c r="E4" s="107"/>
      <c r="F4" s="107"/>
      <c r="G4" s="107"/>
      <c r="H4" s="106"/>
      <c r="I4" s="106"/>
    </row>
    <row r="5" spans="1:9" s="29" customFormat="1" ht="78.75">
      <c r="A5" s="28">
        <v>2</v>
      </c>
      <c r="B5" s="29" t="s">
        <v>389</v>
      </c>
      <c r="C5" s="29" t="s">
        <v>388</v>
      </c>
      <c r="D5" s="107">
        <v>10</v>
      </c>
      <c r="E5" s="107" t="s">
        <v>13</v>
      </c>
      <c r="F5" s="107">
        <v>0</v>
      </c>
      <c r="G5" s="107">
        <v>0</v>
      </c>
      <c r="H5" s="106">
        <f>D5*F5</f>
        <v>0</v>
      </c>
      <c r="I5" s="106">
        <f>D5*G5</f>
        <v>0</v>
      </c>
    </row>
    <row r="6" spans="1:9" s="29" customFormat="1" ht="12.75">
      <c r="A6" s="28"/>
      <c r="D6" s="107"/>
      <c r="E6" s="107"/>
      <c r="F6" s="107"/>
      <c r="G6" s="107"/>
      <c r="H6" s="106"/>
      <c r="I6" s="106"/>
    </row>
    <row r="7" spans="1:9" ht="92.25">
      <c r="A7" s="76">
        <v>3</v>
      </c>
      <c r="B7" s="29" t="s">
        <v>226</v>
      </c>
      <c r="C7" s="29" t="s">
        <v>225</v>
      </c>
      <c r="D7" s="107">
        <v>3</v>
      </c>
      <c r="E7" s="107" t="s">
        <v>13</v>
      </c>
      <c r="F7" s="107">
        <v>0</v>
      </c>
      <c r="G7" s="107">
        <v>0</v>
      </c>
      <c r="H7" s="106">
        <f>D7*F7</f>
        <v>0</v>
      </c>
      <c r="I7" s="106">
        <f>D7*G7</f>
        <v>0</v>
      </c>
    </row>
    <row r="8" spans="1:9" ht="12.75">
      <c r="A8" s="76"/>
      <c r="B8" s="74"/>
      <c r="C8" s="29" t="s">
        <v>227</v>
      </c>
      <c r="F8" s="74"/>
      <c r="G8" s="74"/>
      <c r="H8" s="82"/>
      <c r="I8" s="82"/>
    </row>
    <row r="9" spans="1:9" ht="12.75">
      <c r="A9" s="76"/>
      <c r="D9" s="29"/>
      <c r="E9" s="29"/>
      <c r="F9" s="29"/>
      <c r="G9" s="29"/>
      <c r="H9" s="79"/>
      <c r="I9" s="79"/>
    </row>
    <row r="10" spans="1:9" ht="92.25">
      <c r="A10" s="76">
        <v>4</v>
      </c>
      <c r="B10" s="29" t="s">
        <v>228</v>
      </c>
      <c r="C10" s="29" t="s">
        <v>225</v>
      </c>
      <c r="D10" s="107">
        <v>5</v>
      </c>
      <c r="E10" s="107" t="s">
        <v>13</v>
      </c>
      <c r="F10" s="107">
        <v>0</v>
      </c>
      <c r="G10" s="107">
        <v>0</v>
      </c>
      <c r="H10" s="106">
        <f>D10*F10</f>
        <v>0</v>
      </c>
      <c r="I10" s="106">
        <f>D10*G10</f>
        <v>0</v>
      </c>
    </row>
    <row r="11" spans="1:9" ht="12.75">
      <c r="A11" s="76"/>
      <c r="B11" s="74"/>
      <c r="C11" s="29" t="s">
        <v>229</v>
      </c>
      <c r="F11" s="74"/>
      <c r="G11" s="74"/>
      <c r="H11" s="82"/>
      <c r="I11" s="82"/>
    </row>
    <row r="12" spans="1:9" ht="12.75">
      <c r="A12" s="76"/>
      <c r="D12" s="29"/>
      <c r="E12" s="29"/>
      <c r="F12" s="29"/>
      <c r="G12" s="29"/>
      <c r="H12" s="79"/>
      <c r="I12" s="79"/>
    </row>
    <row r="13" spans="1:9" ht="92.25">
      <c r="A13" s="76">
        <v>5</v>
      </c>
      <c r="B13" s="29" t="s">
        <v>231</v>
      </c>
      <c r="C13" s="29" t="s">
        <v>230</v>
      </c>
      <c r="D13" s="107">
        <v>12</v>
      </c>
      <c r="E13" s="107" t="s">
        <v>13</v>
      </c>
      <c r="F13" s="107">
        <v>0</v>
      </c>
      <c r="G13" s="107">
        <v>0</v>
      </c>
      <c r="H13" s="106">
        <f>D13*F13</f>
        <v>0</v>
      </c>
      <c r="I13" s="106">
        <f>D13*G13</f>
        <v>0</v>
      </c>
    </row>
    <row r="14" spans="1:9" ht="12.75">
      <c r="A14" s="76"/>
      <c r="B14" s="74"/>
      <c r="C14" s="29" t="s">
        <v>232</v>
      </c>
      <c r="D14" s="35"/>
      <c r="E14" s="35"/>
      <c r="F14" s="35"/>
      <c r="G14" s="35"/>
      <c r="H14" s="35"/>
      <c r="I14" s="35"/>
    </row>
    <row r="15" spans="1:9" ht="12.75">
      <c r="A15" s="76"/>
      <c r="D15" s="29"/>
      <c r="E15" s="29"/>
      <c r="F15" s="29"/>
      <c r="G15" s="29"/>
      <c r="H15" s="79"/>
      <c r="I15" s="79"/>
    </row>
    <row r="16" spans="1:9" ht="78.75">
      <c r="A16" s="76">
        <v>6</v>
      </c>
      <c r="B16" s="29" t="s">
        <v>391</v>
      </c>
      <c r="C16" s="29" t="s">
        <v>390</v>
      </c>
      <c r="D16" s="107">
        <v>4</v>
      </c>
      <c r="E16" s="107" t="s">
        <v>13</v>
      </c>
      <c r="F16" s="107">
        <v>0</v>
      </c>
      <c r="G16" s="107">
        <v>0</v>
      </c>
      <c r="H16" s="106">
        <f>D16*F16</f>
        <v>0</v>
      </c>
      <c r="I16" s="106">
        <f>D16*G16</f>
        <v>0</v>
      </c>
    </row>
    <row r="17" spans="1:9" ht="12.75">
      <c r="A17" s="76"/>
      <c r="D17" s="29"/>
      <c r="E17" s="29"/>
      <c r="F17" s="29"/>
      <c r="G17" s="29"/>
      <c r="H17" s="79"/>
      <c r="I17" s="79"/>
    </row>
    <row r="18" spans="1:9" ht="66">
      <c r="A18" s="76">
        <v>7</v>
      </c>
      <c r="B18" s="29" t="s">
        <v>298</v>
      </c>
      <c r="C18" s="29" t="s">
        <v>297</v>
      </c>
      <c r="D18" s="107">
        <v>2</v>
      </c>
      <c r="E18" s="107" t="s">
        <v>13</v>
      </c>
      <c r="F18" s="107">
        <v>0</v>
      </c>
      <c r="G18" s="107">
        <v>0</v>
      </c>
      <c r="H18" s="106">
        <f>D18*F18</f>
        <v>0</v>
      </c>
      <c r="I18" s="106">
        <f>D18*G18</f>
        <v>0</v>
      </c>
    </row>
    <row r="19" spans="1:9" ht="12.75">
      <c r="A19" s="76"/>
      <c r="C19" s="29" t="s">
        <v>176</v>
      </c>
      <c r="D19" s="38"/>
      <c r="E19" s="38"/>
      <c r="F19" s="38"/>
      <c r="G19" s="38"/>
      <c r="H19" s="87"/>
      <c r="I19" s="87"/>
    </row>
    <row r="20" spans="1:9" ht="12.75">
      <c r="A20" s="76"/>
      <c r="D20" s="29"/>
      <c r="E20" s="29"/>
      <c r="F20" s="29"/>
      <c r="G20" s="29"/>
      <c r="H20" s="79"/>
      <c r="I20" s="79"/>
    </row>
    <row r="21" spans="1:9" ht="66">
      <c r="A21" s="76">
        <v>8</v>
      </c>
      <c r="B21" s="29" t="s">
        <v>299</v>
      </c>
      <c r="C21" s="29" t="s">
        <v>297</v>
      </c>
      <c r="D21" s="107">
        <v>1</v>
      </c>
      <c r="E21" s="107" t="s">
        <v>13</v>
      </c>
      <c r="F21" s="107">
        <v>0</v>
      </c>
      <c r="G21" s="107">
        <v>0</v>
      </c>
      <c r="H21" s="106">
        <f>D21*F21</f>
        <v>0</v>
      </c>
      <c r="I21" s="106">
        <f>D21*G21</f>
        <v>0</v>
      </c>
    </row>
    <row r="22" spans="1:9" ht="12.75">
      <c r="A22" s="76"/>
      <c r="C22" s="29" t="s">
        <v>199</v>
      </c>
      <c r="D22" s="38"/>
      <c r="E22" s="38"/>
      <c r="F22" s="38"/>
      <c r="G22" s="38"/>
      <c r="H22" s="87"/>
      <c r="I22" s="87"/>
    </row>
    <row r="23" spans="1:9" ht="12.75">
      <c r="A23" s="76"/>
      <c r="D23" s="29"/>
      <c r="E23" s="29"/>
      <c r="F23" s="29"/>
      <c r="G23" s="29"/>
      <c r="H23" s="79"/>
      <c r="I23" s="79"/>
    </row>
    <row r="24" spans="1:9" ht="66">
      <c r="A24" s="76">
        <v>9</v>
      </c>
      <c r="B24" s="29" t="s">
        <v>300</v>
      </c>
      <c r="C24" s="29" t="s">
        <v>297</v>
      </c>
      <c r="D24" s="107">
        <v>3</v>
      </c>
      <c r="E24" s="107" t="s">
        <v>13</v>
      </c>
      <c r="F24" s="107">
        <v>0</v>
      </c>
      <c r="G24" s="107">
        <v>0</v>
      </c>
      <c r="H24" s="106">
        <f>D24*F24</f>
        <v>0</v>
      </c>
      <c r="I24" s="106">
        <f>D24*G24</f>
        <v>0</v>
      </c>
    </row>
    <row r="25" spans="1:9" ht="12.75">
      <c r="A25" s="76"/>
      <c r="C25" s="29" t="s">
        <v>44</v>
      </c>
      <c r="D25" s="38"/>
      <c r="E25" s="38"/>
      <c r="F25" s="38"/>
      <c r="G25" s="38"/>
      <c r="H25" s="87"/>
      <c r="I25" s="87"/>
    </row>
    <row r="26" spans="1:9" ht="12.75">
      <c r="A26" s="76"/>
      <c r="D26" s="38"/>
      <c r="E26" s="38"/>
      <c r="F26" s="38"/>
      <c r="G26" s="38"/>
      <c r="H26" s="87"/>
      <c r="I26" s="87"/>
    </row>
    <row r="27" spans="1:9" ht="78.75">
      <c r="A27" s="76">
        <v>10</v>
      </c>
      <c r="B27" s="29" t="s">
        <v>392</v>
      </c>
      <c r="C27" s="29" t="s">
        <v>395</v>
      </c>
      <c r="D27" s="74">
        <v>6</v>
      </c>
      <c r="E27" s="74" t="s">
        <v>13</v>
      </c>
      <c r="F27" s="144">
        <v>0</v>
      </c>
      <c r="G27" s="107">
        <v>0</v>
      </c>
      <c r="H27" s="106">
        <f>D27*F27</f>
        <v>0</v>
      </c>
      <c r="I27" s="106">
        <f>D27*G27</f>
        <v>0</v>
      </c>
    </row>
    <row r="28" spans="1:9" ht="12.75">
      <c r="A28" s="76"/>
      <c r="D28" s="38"/>
      <c r="E28" s="38"/>
      <c r="F28" s="38"/>
      <c r="G28" s="38"/>
      <c r="H28" s="87"/>
      <c r="I28" s="87"/>
    </row>
    <row r="29" spans="1:9" ht="105">
      <c r="A29" s="76">
        <v>11</v>
      </c>
      <c r="B29" s="29" t="s">
        <v>394</v>
      </c>
      <c r="C29" s="29" t="s">
        <v>393</v>
      </c>
      <c r="D29" s="74">
        <v>1</v>
      </c>
      <c r="E29" s="74" t="s">
        <v>13</v>
      </c>
      <c r="F29" s="74">
        <v>0</v>
      </c>
      <c r="G29" s="107">
        <v>0</v>
      </c>
      <c r="H29" s="106">
        <f>D29*F29</f>
        <v>0</v>
      </c>
      <c r="I29" s="106">
        <f>D29*G29</f>
        <v>0</v>
      </c>
    </row>
    <row r="30" spans="1:9" ht="12.75">
      <c r="A30" s="76"/>
      <c r="D30" s="29"/>
      <c r="E30" s="29"/>
      <c r="F30" s="29"/>
      <c r="G30" s="29"/>
      <c r="H30" s="79"/>
      <c r="I30" s="79"/>
    </row>
    <row r="31" spans="1:9" ht="12.75">
      <c r="A31" s="76">
        <v>12</v>
      </c>
      <c r="B31" s="29" t="s">
        <v>45</v>
      </c>
      <c r="C31" s="29" t="s">
        <v>309</v>
      </c>
      <c r="D31" s="107">
        <v>2</v>
      </c>
      <c r="E31" s="107" t="s">
        <v>12</v>
      </c>
      <c r="F31" s="107">
        <v>0</v>
      </c>
      <c r="G31" s="107">
        <v>0</v>
      </c>
      <c r="H31" s="106">
        <f>D31*F31</f>
        <v>0</v>
      </c>
      <c r="I31" s="106">
        <f>D31*G31</f>
        <v>0</v>
      </c>
    </row>
    <row r="32" spans="1:9" ht="12.75">
      <c r="A32" s="76"/>
      <c r="B32" s="74"/>
      <c r="C32" s="29" t="s">
        <v>310</v>
      </c>
      <c r="D32" s="38"/>
      <c r="E32" s="38"/>
      <c r="F32" s="38"/>
      <c r="G32" s="38"/>
      <c r="H32" s="87"/>
      <c r="I32" s="87"/>
    </row>
    <row r="33" spans="1:9" ht="12.75">
      <c r="A33" s="128"/>
      <c r="B33" s="129"/>
      <c r="C33" s="129"/>
      <c r="D33" s="129"/>
      <c r="E33" s="129"/>
      <c r="F33" s="129"/>
      <c r="G33" s="129"/>
      <c r="H33" s="130"/>
      <c r="I33" s="130"/>
    </row>
    <row r="34" spans="1:9" s="38" customFormat="1" ht="114" customHeight="1">
      <c r="A34" s="76">
        <v>13</v>
      </c>
      <c r="B34" s="29" t="s">
        <v>45</v>
      </c>
      <c r="C34" s="29" t="s">
        <v>311</v>
      </c>
      <c r="D34" s="107">
        <v>2</v>
      </c>
      <c r="E34" s="107" t="s">
        <v>12</v>
      </c>
      <c r="F34" s="107">
        <v>0</v>
      </c>
      <c r="G34" s="107">
        <v>0</v>
      </c>
      <c r="H34" s="106">
        <f>D34*F34</f>
        <v>0</v>
      </c>
      <c r="I34" s="106">
        <f>D34*G34</f>
        <v>0</v>
      </c>
    </row>
    <row r="35" spans="1:9" ht="12.75">
      <c r="A35" s="128"/>
      <c r="B35" s="129"/>
      <c r="C35" s="129"/>
      <c r="D35" s="129"/>
      <c r="E35" s="129"/>
      <c r="F35" s="129"/>
      <c r="G35" s="129"/>
      <c r="H35" s="130"/>
      <c r="I35" s="130"/>
    </row>
    <row r="36" spans="1:9" s="38" customFormat="1" ht="92.25">
      <c r="A36" s="76">
        <v>14</v>
      </c>
      <c r="B36" s="29" t="s">
        <v>313</v>
      </c>
      <c r="C36" s="29" t="s">
        <v>312</v>
      </c>
      <c r="D36" s="107">
        <v>5</v>
      </c>
      <c r="E36" s="107" t="s">
        <v>42</v>
      </c>
      <c r="F36" s="107">
        <v>0</v>
      </c>
      <c r="G36" s="107">
        <v>0</v>
      </c>
      <c r="H36" s="106">
        <f>D36*F36</f>
        <v>0</v>
      </c>
      <c r="I36" s="106">
        <f>D36*G36</f>
        <v>0</v>
      </c>
    </row>
    <row r="37" spans="1:9" s="38" customFormat="1" ht="12.75">
      <c r="A37" s="76"/>
      <c r="B37" s="29"/>
      <c r="C37" s="29" t="s">
        <v>44</v>
      </c>
      <c r="D37" s="74"/>
      <c r="E37" s="74"/>
      <c r="F37" s="74"/>
      <c r="G37" s="74"/>
      <c r="H37" s="88"/>
      <c r="I37" s="88"/>
    </row>
    <row r="38" spans="1:9" ht="12.75">
      <c r="A38" s="128"/>
      <c r="B38" s="129"/>
      <c r="C38" s="129"/>
      <c r="D38" s="129"/>
      <c r="E38" s="129"/>
      <c r="F38" s="129"/>
      <c r="G38" s="129"/>
      <c r="H38" s="130"/>
      <c r="I38" s="130"/>
    </row>
    <row r="39" spans="1:9" s="38" customFormat="1" ht="26.25">
      <c r="A39" s="76">
        <v>15</v>
      </c>
      <c r="B39" s="29" t="s">
        <v>45</v>
      </c>
      <c r="C39" s="29" t="s">
        <v>314</v>
      </c>
      <c r="D39" s="107">
        <v>1</v>
      </c>
      <c r="E39" s="107" t="s">
        <v>12</v>
      </c>
      <c r="F39" s="107">
        <v>0</v>
      </c>
      <c r="G39" s="107">
        <v>0</v>
      </c>
      <c r="H39" s="106">
        <f>D39*F39</f>
        <v>0</v>
      </c>
      <c r="I39" s="106">
        <f>D39*G39</f>
        <v>0</v>
      </c>
    </row>
    <row r="40" spans="1:9" ht="12.75">
      <c r="A40" s="128"/>
      <c r="B40" s="129"/>
      <c r="C40" s="129"/>
      <c r="D40" s="148"/>
      <c r="E40" s="148"/>
      <c r="F40" s="148"/>
      <c r="G40" s="148"/>
      <c r="H40" s="149"/>
      <c r="I40" s="149"/>
    </row>
    <row r="41" spans="1:9" ht="12.75">
      <c r="A41" s="128"/>
      <c r="B41" s="129"/>
      <c r="C41" s="129"/>
      <c r="D41" s="145"/>
      <c r="E41" s="145"/>
      <c r="F41" s="145"/>
      <c r="G41" s="145"/>
      <c r="H41" s="146"/>
      <c r="I41" s="146"/>
    </row>
    <row r="42" spans="1:9" s="38" customFormat="1" ht="12.75">
      <c r="A42" s="76">
        <v>16</v>
      </c>
      <c r="B42" s="29" t="s">
        <v>45</v>
      </c>
      <c r="C42" s="29" t="s">
        <v>49</v>
      </c>
      <c r="D42" s="107">
        <v>1</v>
      </c>
      <c r="E42" s="107" t="s">
        <v>12</v>
      </c>
      <c r="F42" s="107">
        <v>0</v>
      </c>
      <c r="G42" s="107">
        <v>0</v>
      </c>
      <c r="H42" s="106">
        <f>D42*F42</f>
        <v>0</v>
      </c>
      <c r="I42" s="106">
        <f>D42*G42</f>
        <v>0</v>
      </c>
    </row>
    <row r="43" spans="1:9" s="38" customFormat="1" ht="12.75">
      <c r="A43" s="76"/>
      <c r="B43" s="29"/>
      <c r="C43" s="29"/>
      <c r="D43" s="108"/>
      <c r="E43" s="108"/>
      <c r="F43" s="108"/>
      <c r="G43" s="108"/>
      <c r="H43" s="109"/>
      <c r="I43" s="109"/>
    </row>
    <row r="44" spans="1:9" s="38" customFormat="1" ht="12.75">
      <c r="A44" s="76"/>
      <c r="B44" s="29"/>
      <c r="C44" s="29"/>
      <c r="D44" s="107"/>
      <c r="E44" s="107"/>
      <c r="F44" s="107"/>
      <c r="G44" s="107"/>
      <c r="H44" s="106"/>
      <c r="I44" s="106"/>
    </row>
    <row r="45" spans="1:9" s="38" customFormat="1" ht="12.75">
      <c r="A45" s="76">
        <v>17</v>
      </c>
      <c r="B45" s="29" t="s">
        <v>45</v>
      </c>
      <c r="C45" s="29" t="s">
        <v>315</v>
      </c>
      <c r="D45" s="107">
        <v>1</v>
      </c>
      <c r="E45" s="107" t="s">
        <v>12</v>
      </c>
      <c r="F45" s="107">
        <v>0</v>
      </c>
      <c r="G45" s="107">
        <v>0</v>
      </c>
      <c r="H45" s="106">
        <f>D45*F45</f>
        <v>0</v>
      </c>
      <c r="I45" s="106">
        <f>D45*G45</f>
        <v>0</v>
      </c>
    </row>
    <row r="46" spans="1:9" ht="12.75">
      <c r="A46" s="128"/>
      <c r="B46" s="147"/>
      <c r="C46" s="129"/>
      <c r="D46" s="147"/>
      <c r="E46" s="147"/>
      <c r="F46" s="147"/>
      <c r="G46" s="147"/>
      <c r="H46" s="147"/>
      <c r="I46" s="147"/>
    </row>
    <row r="47" spans="1:9" ht="15.75" customHeight="1">
      <c r="A47" s="83"/>
      <c r="B47" s="84"/>
      <c r="C47" s="84" t="s">
        <v>14</v>
      </c>
      <c r="D47" s="85"/>
      <c r="E47" s="84"/>
      <c r="F47" s="85"/>
      <c r="G47" s="85"/>
      <c r="H47" s="86">
        <f>SUM(H2:H46)</f>
        <v>0</v>
      </c>
      <c r="I47" s="86">
        <f>SUM(I2:I46)</f>
        <v>0</v>
      </c>
    </row>
    <row r="48" spans="1:9" ht="12.75">
      <c r="A48" s="76"/>
      <c r="D48" s="29"/>
      <c r="E48" s="29"/>
      <c r="F48" s="29"/>
      <c r="G48" s="29"/>
      <c r="H48" s="78"/>
      <c r="I48" s="78"/>
    </row>
    <row r="49" spans="1:9" ht="12.75">
      <c r="A49" s="76"/>
      <c r="D49" s="29"/>
      <c r="E49" s="29"/>
      <c r="F49" s="29"/>
      <c r="G49" s="29"/>
      <c r="H49" s="78"/>
      <c r="I49" s="78"/>
    </row>
    <row r="50" spans="1:9" ht="12.75">
      <c r="A50" s="76"/>
      <c r="D50" s="29"/>
      <c r="E50" s="29"/>
      <c r="F50" s="29"/>
      <c r="G50" s="29"/>
      <c r="H50" s="78"/>
      <c r="I50" s="78"/>
    </row>
    <row r="51" spans="1:9" ht="12.75">
      <c r="A51" s="76"/>
      <c r="D51" s="29"/>
      <c r="E51" s="29"/>
      <c r="F51" s="29"/>
      <c r="G51" s="29"/>
      <c r="H51" s="78"/>
      <c r="I51" s="78"/>
    </row>
    <row r="52" spans="1:9" ht="12.75">
      <c r="A52" s="76"/>
      <c r="D52" s="29"/>
      <c r="E52" s="29"/>
      <c r="F52" s="29"/>
      <c r="G52" s="29"/>
      <c r="H52" s="78"/>
      <c r="I52" s="78"/>
    </row>
    <row r="53" spans="1:9" ht="12.75">
      <c r="A53" s="76"/>
      <c r="D53" s="29"/>
      <c r="E53" s="29"/>
      <c r="F53" s="29"/>
      <c r="G53" s="29"/>
      <c r="H53" s="78"/>
      <c r="I53" s="78"/>
    </row>
    <row r="54" spans="1:9" ht="12.75">
      <c r="A54" s="76"/>
      <c r="D54" s="29"/>
      <c r="E54" s="29"/>
      <c r="F54" s="29"/>
      <c r="G54" s="29"/>
      <c r="H54" s="78"/>
      <c r="I54" s="78"/>
    </row>
    <row r="55" spans="1:9" ht="12.75">
      <c r="A55" s="76"/>
      <c r="D55" s="29"/>
      <c r="E55" s="29"/>
      <c r="F55" s="29"/>
      <c r="G55" s="29"/>
      <c r="H55" s="78"/>
      <c r="I55" s="78"/>
    </row>
    <row r="56" spans="1:9" ht="12.75">
      <c r="A56" s="76"/>
      <c r="D56" s="29"/>
      <c r="E56" s="29"/>
      <c r="F56" s="29"/>
      <c r="G56" s="29"/>
      <c r="H56" s="78"/>
      <c r="I56" s="78"/>
    </row>
    <row r="57" spans="1:9" ht="12.75">
      <c r="A57" s="76"/>
      <c r="D57" s="29"/>
      <c r="E57" s="29"/>
      <c r="F57" s="29"/>
      <c r="G57" s="29"/>
      <c r="H57" s="78"/>
      <c r="I57" s="78"/>
    </row>
    <row r="58" spans="1:9" ht="12.75">
      <c r="A58" s="76"/>
      <c r="D58" s="29"/>
      <c r="E58" s="29"/>
      <c r="F58" s="29"/>
      <c r="G58" s="29"/>
      <c r="H58" s="78"/>
      <c r="I58" s="78"/>
    </row>
    <row r="59" spans="1:9" ht="12.75">
      <c r="A59" s="76"/>
      <c r="D59" s="29"/>
      <c r="E59" s="29"/>
      <c r="F59" s="29"/>
      <c r="G59" s="29"/>
      <c r="H59" s="78"/>
      <c r="I59" s="78"/>
    </row>
    <row r="60" spans="1:9" ht="12.75">
      <c r="A60" s="76"/>
      <c r="D60" s="29"/>
      <c r="E60" s="29"/>
      <c r="F60" s="29"/>
      <c r="G60" s="29"/>
      <c r="H60" s="78"/>
      <c r="I60" s="78"/>
    </row>
    <row r="61" spans="1:9" ht="12.75">
      <c r="A61" s="76"/>
      <c r="D61" s="29"/>
      <c r="E61" s="29"/>
      <c r="F61" s="29"/>
      <c r="G61" s="29"/>
      <c r="H61" s="78"/>
      <c r="I61" s="78"/>
    </row>
    <row r="62" spans="1:9" ht="12.75">
      <c r="A62" s="76"/>
      <c r="D62" s="29"/>
      <c r="E62" s="29"/>
      <c r="F62" s="29"/>
      <c r="G62" s="29"/>
      <c r="H62" s="78"/>
      <c r="I62" s="78"/>
    </row>
    <row r="63" spans="1:9" ht="12.75">
      <c r="A63" s="76"/>
      <c r="D63" s="29"/>
      <c r="E63" s="29"/>
      <c r="F63" s="29"/>
      <c r="G63" s="29"/>
      <c r="H63" s="78"/>
      <c r="I63" s="78"/>
    </row>
    <row r="64" spans="1:9" ht="12.75">
      <c r="A64" s="76"/>
      <c r="D64" s="29"/>
      <c r="E64" s="29"/>
      <c r="F64" s="29"/>
      <c r="G64" s="29"/>
      <c r="H64" s="78"/>
      <c r="I64" s="78"/>
    </row>
  </sheetData>
  <sheetProtection/>
  <printOptions/>
  <pageMargins left="0.25" right="0.25" top="0.75" bottom="0.75" header="0.3" footer="0.3"/>
  <pageSetup fitToHeight="0" fitToWidth="1" horizontalDpi="1200" verticalDpi="1200" orientation="portrait" paperSize="9" scale="98" r:id="rId1"/>
  <headerFooter>
    <oddHeader>&amp;L&amp;"Times New Roman,Félkövér"&amp;10Gépészet (bontás)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workbookViewId="0" topLeftCell="A112">
      <selection activeCell="K131" sqref="K131"/>
    </sheetView>
  </sheetViews>
  <sheetFormatPr defaultColWidth="9.140625" defaultRowHeight="15"/>
  <cols>
    <col min="1" max="1" width="4.28125" style="30" customWidth="1"/>
    <col min="2" max="2" width="14.8515625" style="60" customWidth="1"/>
    <col min="3" max="3" width="36.7109375" style="60" customWidth="1"/>
    <col min="4" max="4" width="6.8515625" style="41" customWidth="1"/>
    <col min="5" max="5" width="6.7109375" style="74" customWidth="1"/>
    <col min="6" max="6" width="8.8515625" style="42" bestFit="1" customWidth="1"/>
    <col min="7" max="7" width="8.28125" style="40" customWidth="1"/>
    <col min="8" max="9" width="10.28125" style="42" customWidth="1"/>
    <col min="10" max="10" width="8.8515625" style="35" customWidth="1"/>
    <col min="11" max="11" width="10.7109375" style="35" bestFit="1" customWidth="1"/>
    <col min="12" max="16384" width="8.8515625" style="35" customWidth="1"/>
  </cols>
  <sheetData>
    <row r="1" spans="1:9" s="27" customFormat="1" ht="26.25">
      <c r="A1" s="24" t="s">
        <v>3</v>
      </c>
      <c r="B1" s="25" t="s">
        <v>4</v>
      </c>
      <c r="C1" s="25" t="s">
        <v>5</v>
      </c>
      <c r="D1" s="25" t="s">
        <v>6</v>
      </c>
      <c r="E1" s="25" t="s">
        <v>7</v>
      </c>
      <c r="F1" s="39" t="s">
        <v>8</v>
      </c>
      <c r="G1" s="39" t="s">
        <v>9</v>
      </c>
      <c r="H1" s="39" t="s">
        <v>10</v>
      </c>
      <c r="I1" s="39" t="s">
        <v>11</v>
      </c>
    </row>
    <row r="2" spans="1:11" s="30" customFormat="1" ht="12.75">
      <c r="A2" s="31">
        <v>1</v>
      </c>
      <c r="B2" s="60" t="s">
        <v>183</v>
      </c>
      <c r="C2" s="60" t="s">
        <v>182</v>
      </c>
      <c r="D2" s="60">
        <v>1</v>
      </c>
      <c r="E2" s="60" t="s">
        <v>12</v>
      </c>
      <c r="F2" s="60">
        <v>0</v>
      </c>
      <c r="G2" s="60">
        <v>0</v>
      </c>
      <c r="H2" s="110">
        <f>D2*F2</f>
        <v>0</v>
      </c>
      <c r="I2" s="110">
        <f>D2*G2</f>
        <v>0</v>
      </c>
      <c r="J2" s="111"/>
      <c r="K2" s="32"/>
    </row>
    <row r="3" spans="1:11" s="30" customFormat="1" ht="12.75">
      <c r="A3" s="31"/>
      <c r="C3" s="60" t="s">
        <v>184</v>
      </c>
      <c r="H3" s="112"/>
      <c r="I3" s="112"/>
      <c r="J3" s="111"/>
      <c r="K3" s="32"/>
    </row>
    <row r="4" spans="1:11" s="30" customFormat="1" ht="12.75">
      <c r="A4" s="31"/>
      <c r="B4" s="60"/>
      <c r="C4" s="60"/>
      <c r="D4" s="60"/>
      <c r="E4" s="60"/>
      <c r="F4" s="60"/>
      <c r="G4" s="60"/>
      <c r="H4" s="110"/>
      <c r="I4" s="110"/>
      <c r="J4" s="111"/>
      <c r="K4" s="32"/>
    </row>
    <row r="5" spans="1:11" s="30" customFormat="1" ht="12.75">
      <c r="A5" s="31">
        <v>2</v>
      </c>
      <c r="B5" s="60" t="s">
        <v>186</v>
      </c>
      <c r="C5" s="60" t="s">
        <v>185</v>
      </c>
      <c r="D5" s="60">
        <v>2</v>
      </c>
      <c r="E5" s="60" t="s">
        <v>12</v>
      </c>
      <c r="F5" s="60">
        <v>0</v>
      </c>
      <c r="G5" s="60">
        <v>0</v>
      </c>
      <c r="H5" s="110">
        <f>D5*F5</f>
        <v>0</v>
      </c>
      <c r="I5" s="110">
        <f>D5*G5</f>
        <v>0</v>
      </c>
      <c r="J5" s="111"/>
      <c r="K5" s="32"/>
    </row>
    <row r="6" spans="1:11" s="30" customFormat="1" ht="12.75">
      <c r="A6" s="31"/>
      <c r="C6" s="60" t="s">
        <v>187</v>
      </c>
      <c r="H6" s="112"/>
      <c r="I6" s="112"/>
      <c r="J6" s="111"/>
      <c r="K6" s="32"/>
    </row>
    <row r="7" spans="1:11" s="30" customFormat="1" ht="12.75">
      <c r="A7" s="31"/>
      <c r="B7" s="60"/>
      <c r="C7" s="60"/>
      <c r="D7" s="60"/>
      <c r="E7" s="60"/>
      <c r="F7" s="60"/>
      <c r="G7" s="60"/>
      <c r="H7" s="110"/>
      <c r="I7" s="110"/>
      <c r="J7" s="111"/>
      <c r="K7" s="32"/>
    </row>
    <row r="8" spans="1:11" s="30" customFormat="1" ht="26.25">
      <c r="A8" s="31">
        <v>3</v>
      </c>
      <c r="B8" s="60" t="s">
        <v>397</v>
      </c>
      <c r="C8" s="60" t="s">
        <v>396</v>
      </c>
      <c r="D8" s="60">
        <v>1</v>
      </c>
      <c r="E8" s="60" t="s">
        <v>12</v>
      </c>
      <c r="F8" s="60">
        <v>0</v>
      </c>
      <c r="G8" s="60">
        <v>0</v>
      </c>
      <c r="H8" s="110">
        <f>D8*F8</f>
        <v>0</v>
      </c>
      <c r="I8" s="110">
        <f>D8*G8</f>
        <v>0</v>
      </c>
      <c r="J8" s="111"/>
      <c r="K8" s="32"/>
    </row>
    <row r="9" spans="1:11" s="30" customFormat="1" ht="12.75">
      <c r="A9" s="31"/>
      <c r="B9" s="60"/>
      <c r="C9" s="60"/>
      <c r="D9" s="60"/>
      <c r="E9" s="60"/>
      <c r="F9" s="60"/>
      <c r="G9" s="60"/>
      <c r="H9" s="110"/>
      <c r="I9" s="110"/>
      <c r="J9" s="111"/>
      <c r="K9" s="32"/>
    </row>
    <row r="10" spans="1:11" s="30" customFormat="1" ht="26.25">
      <c r="A10" s="31">
        <v>4</v>
      </c>
      <c r="B10" s="60" t="s">
        <v>189</v>
      </c>
      <c r="C10" s="60" t="s">
        <v>188</v>
      </c>
      <c r="D10" s="60">
        <v>31</v>
      </c>
      <c r="E10" s="60" t="s">
        <v>12</v>
      </c>
      <c r="F10" s="60">
        <v>0</v>
      </c>
      <c r="G10" s="60">
        <v>0</v>
      </c>
      <c r="H10" s="110">
        <f>D10*F10</f>
        <v>0</v>
      </c>
      <c r="I10" s="110">
        <f>D10*G10</f>
        <v>0</v>
      </c>
      <c r="J10" s="111"/>
      <c r="K10" s="32"/>
    </row>
    <row r="11" spans="1:11" s="30" customFormat="1" ht="12.75">
      <c r="A11" s="31"/>
      <c r="C11" s="60"/>
      <c r="H11" s="113"/>
      <c r="I11" s="113"/>
      <c r="J11" s="111"/>
      <c r="K11" s="32"/>
    </row>
    <row r="12" spans="1:11" s="30" customFormat="1" ht="12.75">
      <c r="A12" s="31"/>
      <c r="B12" s="60"/>
      <c r="C12" s="60"/>
      <c r="D12" s="60"/>
      <c r="E12" s="60"/>
      <c r="F12" s="60"/>
      <c r="G12" s="60"/>
      <c r="H12" s="110"/>
      <c r="I12" s="110"/>
      <c r="J12" s="111"/>
      <c r="K12" s="32"/>
    </row>
    <row r="13" spans="1:11" s="30" customFormat="1" ht="26.25">
      <c r="A13" s="31">
        <v>5</v>
      </c>
      <c r="B13" s="60" t="s">
        <v>191</v>
      </c>
      <c r="C13" s="60" t="s">
        <v>190</v>
      </c>
      <c r="D13" s="60">
        <v>31</v>
      </c>
      <c r="E13" s="60" t="s">
        <v>12</v>
      </c>
      <c r="F13" s="60">
        <v>0</v>
      </c>
      <c r="G13" s="60">
        <v>0</v>
      </c>
      <c r="H13" s="110">
        <f>D13*F13</f>
        <v>0</v>
      </c>
      <c r="I13" s="110">
        <f>D13*G13</f>
        <v>0</v>
      </c>
      <c r="J13" s="111"/>
      <c r="K13" s="32"/>
    </row>
    <row r="14" spans="1:11" s="30" customFormat="1" ht="12.75">
      <c r="A14" s="31"/>
      <c r="C14" s="60" t="s">
        <v>176</v>
      </c>
      <c r="H14" s="113"/>
      <c r="I14" s="113"/>
      <c r="J14" s="111"/>
      <c r="K14" s="32"/>
    </row>
    <row r="15" spans="1:11" s="30" customFormat="1" ht="12.75">
      <c r="A15" s="31"/>
      <c r="B15" s="60"/>
      <c r="C15" s="60"/>
      <c r="D15" s="60"/>
      <c r="E15" s="60"/>
      <c r="F15" s="60"/>
      <c r="G15" s="60"/>
      <c r="H15" s="110"/>
      <c r="I15" s="110"/>
      <c r="J15" s="111"/>
      <c r="K15" s="32"/>
    </row>
    <row r="16" spans="1:11" s="30" customFormat="1" ht="39">
      <c r="A16" s="31">
        <v>6</v>
      </c>
      <c r="B16" s="60" t="s">
        <v>193</v>
      </c>
      <c r="C16" s="60" t="s">
        <v>192</v>
      </c>
      <c r="D16" s="60">
        <v>31</v>
      </c>
      <c r="E16" s="60" t="s">
        <v>12</v>
      </c>
      <c r="F16" s="60">
        <v>0</v>
      </c>
      <c r="G16" s="60">
        <v>0</v>
      </c>
      <c r="H16" s="110">
        <f>D16*F16</f>
        <v>0</v>
      </c>
      <c r="I16" s="110">
        <f>D16*G16</f>
        <v>0</v>
      </c>
      <c r="J16" s="111"/>
      <c r="K16" s="32"/>
    </row>
    <row r="17" spans="1:11" s="30" customFormat="1" ht="12.75">
      <c r="A17" s="31"/>
      <c r="B17" s="60"/>
      <c r="C17" s="60" t="s">
        <v>176</v>
      </c>
      <c r="H17" s="113"/>
      <c r="I17" s="113"/>
      <c r="J17" s="111"/>
      <c r="K17" s="32"/>
    </row>
    <row r="18" spans="1:11" s="30" customFormat="1" ht="12.75">
      <c r="A18" s="31"/>
      <c r="B18" s="60"/>
      <c r="C18" s="60"/>
      <c r="D18" s="60"/>
      <c r="E18" s="60"/>
      <c r="F18" s="60"/>
      <c r="G18" s="60"/>
      <c r="H18" s="110"/>
      <c r="I18" s="110"/>
      <c r="J18" s="111"/>
      <c r="K18" s="32"/>
    </row>
    <row r="19" spans="1:11" s="30" customFormat="1" ht="26.25">
      <c r="A19" s="31">
        <v>7</v>
      </c>
      <c r="B19" s="60" t="s">
        <v>195</v>
      </c>
      <c r="C19" s="60" t="s">
        <v>194</v>
      </c>
      <c r="D19" s="60">
        <v>2</v>
      </c>
      <c r="E19" s="60" t="s">
        <v>12</v>
      </c>
      <c r="F19" s="60">
        <v>0</v>
      </c>
      <c r="G19" s="60">
        <v>0</v>
      </c>
      <c r="H19" s="110">
        <f>D19*F19</f>
        <v>0</v>
      </c>
      <c r="I19" s="110">
        <f>D19*G19</f>
        <v>0</v>
      </c>
      <c r="J19" s="111"/>
      <c r="K19" s="32"/>
    </row>
    <row r="20" spans="1:11" s="30" customFormat="1" ht="12.75">
      <c r="A20" s="31"/>
      <c r="C20" s="60" t="s">
        <v>196</v>
      </c>
      <c r="H20" s="113"/>
      <c r="I20" s="113"/>
      <c r="J20" s="111"/>
      <c r="K20" s="32"/>
    </row>
    <row r="21" spans="1:11" s="30" customFormat="1" ht="12.75">
      <c r="A21" s="31"/>
      <c r="B21" s="60"/>
      <c r="C21" s="60"/>
      <c r="D21" s="60"/>
      <c r="E21" s="60"/>
      <c r="F21" s="60"/>
      <c r="G21" s="60"/>
      <c r="H21" s="110"/>
      <c r="I21" s="110"/>
      <c r="J21" s="111"/>
      <c r="K21" s="32"/>
    </row>
    <row r="22" spans="1:11" s="30" customFormat="1" ht="92.25">
      <c r="A22" s="31">
        <v>8</v>
      </c>
      <c r="B22" s="60" t="s">
        <v>399</v>
      </c>
      <c r="C22" s="60" t="s">
        <v>398</v>
      </c>
      <c r="D22" s="60">
        <v>1</v>
      </c>
      <c r="E22" s="60" t="s">
        <v>12</v>
      </c>
      <c r="F22" s="60">
        <v>0</v>
      </c>
      <c r="G22" s="60">
        <v>0</v>
      </c>
      <c r="H22" s="110">
        <f>D22*F22</f>
        <v>0</v>
      </c>
      <c r="I22" s="110">
        <f>D22*G22</f>
        <v>0</v>
      </c>
      <c r="J22" s="111"/>
      <c r="K22" s="32"/>
    </row>
    <row r="23" spans="1:12" s="30" customFormat="1" ht="12.75">
      <c r="A23" s="31"/>
      <c r="B23" s="60"/>
      <c r="C23" s="60"/>
      <c r="D23" s="60"/>
      <c r="E23" s="60"/>
      <c r="F23" s="60"/>
      <c r="G23" s="60"/>
      <c r="H23" s="110"/>
      <c r="I23" s="110"/>
      <c r="J23" s="111"/>
      <c r="K23" s="34"/>
      <c r="L23" s="33"/>
    </row>
    <row r="24" spans="1:11" s="30" customFormat="1" ht="26.25">
      <c r="A24" s="31">
        <v>9</v>
      </c>
      <c r="B24" s="60" t="s">
        <v>198</v>
      </c>
      <c r="C24" s="60" t="s">
        <v>197</v>
      </c>
      <c r="D24" s="60">
        <v>2</v>
      </c>
      <c r="E24" s="60" t="s">
        <v>12</v>
      </c>
      <c r="F24" s="60">
        <v>0</v>
      </c>
      <c r="G24" s="60">
        <v>0</v>
      </c>
      <c r="H24" s="110">
        <f>D24*F24</f>
        <v>0</v>
      </c>
      <c r="I24" s="110">
        <f>D24*G24</f>
        <v>0</v>
      </c>
      <c r="J24" s="111"/>
      <c r="K24" s="32"/>
    </row>
    <row r="25" spans="1:11" s="30" customFormat="1" ht="12.75">
      <c r="A25" s="31"/>
      <c r="C25" s="60" t="s">
        <v>176</v>
      </c>
      <c r="H25" s="113"/>
      <c r="I25" s="113"/>
      <c r="J25" s="111"/>
      <c r="K25" s="32"/>
    </row>
    <row r="26" spans="1:11" s="30" customFormat="1" ht="12.75">
      <c r="A26" s="31"/>
      <c r="B26" s="60"/>
      <c r="C26" s="60"/>
      <c r="D26" s="60"/>
      <c r="E26" s="60"/>
      <c r="F26" s="60"/>
      <c r="G26" s="60"/>
      <c r="H26" s="110"/>
      <c r="I26" s="110"/>
      <c r="J26" s="111"/>
      <c r="K26" s="32"/>
    </row>
    <row r="27" spans="1:11" s="30" customFormat="1" ht="26.25">
      <c r="A27" s="31">
        <v>10</v>
      </c>
      <c r="B27" s="60" t="s">
        <v>198</v>
      </c>
      <c r="C27" s="60" t="s">
        <v>197</v>
      </c>
      <c r="D27" s="60">
        <v>1</v>
      </c>
      <c r="E27" s="60" t="s">
        <v>12</v>
      </c>
      <c r="F27" s="60">
        <v>0</v>
      </c>
      <c r="G27" s="60">
        <v>0</v>
      </c>
      <c r="H27" s="110">
        <f>D27*F27</f>
        <v>0</v>
      </c>
      <c r="I27" s="110">
        <f>D27*G27</f>
        <v>0</v>
      </c>
      <c r="J27" s="111"/>
      <c r="K27" s="32"/>
    </row>
    <row r="28" spans="1:11" s="30" customFormat="1" ht="12.75">
      <c r="A28" s="31"/>
      <c r="C28" s="60" t="s">
        <v>199</v>
      </c>
      <c r="H28" s="113"/>
      <c r="I28" s="113"/>
      <c r="J28" s="111"/>
      <c r="K28" s="32"/>
    </row>
    <row r="29" spans="1:11" s="30" customFormat="1" ht="12.75">
      <c r="A29" s="31"/>
      <c r="B29" s="60"/>
      <c r="C29" s="60"/>
      <c r="D29" s="60"/>
      <c r="E29" s="60"/>
      <c r="F29" s="60"/>
      <c r="G29" s="60"/>
      <c r="H29" s="110"/>
      <c r="I29" s="110"/>
      <c r="J29" s="111"/>
      <c r="K29" s="32"/>
    </row>
    <row r="30" spans="1:11" s="30" customFormat="1" ht="26.25">
      <c r="A30" s="31">
        <v>11</v>
      </c>
      <c r="B30" s="60" t="s">
        <v>200</v>
      </c>
      <c r="C30" s="60" t="s">
        <v>197</v>
      </c>
      <c r="D30" s="60">
        <v>1</v>
      </c>
      <c r="E30" s="60" t="s">
        <v>12</v>
      </c>
      <c r="F30" s="60">
        <v>0</v>
      </c>
      <c r="G30" s="60">
        <v>0</v>
      </c>
      <c r="H30" s="110">
        <f>D30*F30</f>
        <v>0</v>
      </c>
      <c r="I30" s="110">
        <f>D30*G30</f>
        <v>0</v>
      </c>
      <c r="J30" s="111"/>
      <c r="K30" s="32"/>
    </row>
    <row r="31" spans="1:11" s="30" customFormat="1" ht="12.75">
      <c r="A31" s="31"/>
      <c r="C31" s="60" t="s">
        <v>44</v>
      </c>
      <c r="H31" s="113"/>
      <c r="I31" s="113"/>
      <c r="J31" s="111"/>
      <c r="K31" s="32"/>
    </row>
    <row r="32" spans="1:11" s="30" customFormat="1" ht="12.75">
      <c r="A32" s="31"/>
      <c r="C32" s="60"/>
      <c r="H32" s="113"/>
      <c r="I32" s="113"/>
      <c r="J32" s="111"/>
      <c r="K32" s="32"/>
    </row>
    <row r="33" spans="1:11" s="30" customFormat="1" ht="118.5">
      <c r="A33" s="31">
        <v>12</v>
      </c>
      <c r="B33" s="60" t="s">
        <v>401</v>
      </c>
      <c r="C33" s="60" t="s">
        <v>400</v>
      </c>
      <c r="D33" s="60">
        <v>6</v>
      </c>
      <c r="E33" s="60" t="s">
        <v>12</v>
      </c>
      <c r="F33" s="60">
        <v>0</v>
      </c>
      <c r="G33" s="60">
        <v>0</v>
      </c>
      <c r="H33" s="110">
        <f>D33*F33</f>
        <v>0</v>
      </c>
      <c r="I33" s="110">
        <f>D33*G33</f>
        <v>0</v>
      </c>
      <c r="J33" s="111"/>
      <c r="K33" s="32"/>
    </row>
    <row r="34" spans="1:11" s="30" customFormat="1" ht="12.75">
      <c r="A34" s="31"/>
      <c r="B34" s="60"/>
      <c r="C34" s="60"/>
      <c r="D34" s="60"/>
      <c r="E34" s="60"/>
      <c r="F34" s="60"/>
      <c r="G34" s="60"/>
      <c r="H34" s="110"/>
      <c r="I34" s="110"/>
      <c r="J34" s="111"/>
      <c r="K34" s="32"/>
    </row>
    <row r="35" spans="1:11" s="30" customFormat="1" ht="118.5">
      <c r="A35" s="31">
        <v>13</v>
      </c>
      <c r="B35" s="60" t="s">
        <v>403</v>
      </c>
      <c r="C35" s="60" t="s">
        <v>402</v>
      </c>
      <c r="D35" s="60">
        <v>6</v>
      </c>
      <c r="E35" s="60" t="s">
        <v>12</v>
      </c>
      <c r="F35" s="60">
        <v>0</v>
      </c>
      <c r="G35" s="60">
        <v>0</v>
      </c>
      <c r="H35" s="110">
        <f>D35*F35</f>
        <v>0</v>
      </c>
      <c r="I35" s="110">
        <f>D35*G35</f>
        <v>0</v>
      </c>
      <c r="J35" s="111"/>
      <c r="K35" s="32"/>
    </row>
    <row r="36" spans="1:11" s="30" customFormat="1" ht="12.75">
      <c r="A36" s="31"/>
      <c r="B36" s="60"/>
      <c r="C36" s="60"/>
      <c r="D36" s="60"/>
      <c r="E36" s="60"/>
      <c r="F36" s="60"/>
      <c r="G36" s="60"/>
      <c r="H36" s="110"/>
      <c r="I36" s="110"/>
      <c r="J36" s="111"/>
      <c r="K36" s="32"/>
    </row>
    <row r="37" spans="1:11" s="30" customFormat="1" ht="144.75">
      <c r="A37" s="31">
        <v>14</v>
      </c>
      <c r="B37" s="60" t="s">
        <v>407</v>
      </c>
      <c r="C37" s="60" t="s">
        <v>406</v>
      </c>
      <c r="D37" s="60">
        <v>2</v>
      </c>
      <c r="E37" s="60" t="s">
        <v>12</v>
      </c>
      <c r="F37" s="60">
        <v>0</v>
      </c>
      <c r="G37" s="60">
        <v>0</v>
      </c>
      <c r="H37" s="110">
        <f>D37*F37</f>
        <v>0</v>
      </c>
      <c r="I37" s="110">
        <f>D37*G37</f>
        <v>0</v>
      </c>
      <c r="J37" s="111"/>
      <c r="K37" s="32"/>
    </row>
    <row r="38" spans="1:10" s="9" customFormat="1" ht="12.75">
      <c r="A38" s="31"/>
      <c r="B38" s="70"/>
      <c r="C38" s="60"/>
      <c r="D38" s="70"/>
      <c r="E38" s="70"/>
      <c r="F38" s="70"/>
      <c r="G38" s="70"/>
      <c r="H38" s="114"/>
      <c r="I38" s="114"/>
      <c r="J38" s="115"/>
    </row>
    <row r="39" spans="1:10" s="9" customFormat="1" ht="144.75">
      <c r="A39" s="31">
        <v>15</v>
      </c>
      <c r="B39" s="150" t="s">
        <v>405</v>
      </c>
      <c r="C39" s="60" t="s">
        <v>404</v>
      </c>
      <c r="D39" s="60">
        <v>2</v>
      </c>
      <c r="E39" s="60" t="s">
        <v>12</v>
      </c>
      <c r="F39" s="60">
        <v>0</v>
      </c>
      <c r="G39" s="60">
        <v>0</v>
      </c>
      <c r="H39" s="110">
        <f>D39*F39</f>
        <v>0</v>
      </c>
      <c r="I39" s="110">
        <f>D39*G39</f>
        <v>0</v>
      </c>
      <c r="J39" s="115"/>
    </row>
    <row r="40" spans="1:10" ht="12.75">
      <c r="A40" s="31"/>
      <c r="D40" s="60"/>
      <c r="E40" s="60"/>
      <c r="F40" s="60"/>
      <c r="G40" s="60"/>
      <c r="H40" s="110"/>
      <c r="I40" s="110"/>
      <c r="J40" s="116"/>
    </row>
    <row r="41" spans="1:10" ht="105">
      <c r="A41" s="31">
        <v>16</v>
      </c>
      <c r="B41" s="150" t="s">
        <v>409</v>
      </c>
      <c r="C41" s="60" t="s">
        <v>408</v>
      </c>
      <c r="D41" s="60">
        <v>1</v>
      </c>
      <c r="E41" s="60" t="s">
        <v>12</v>
      </c>
      <c r="F41" s="60">
        <v>0</v>
      </c>
      <c r="G41" s="60">
        <v>0</v>
      </c>
      <c r="H41" s="110">
        <f>D41*F41</f>
        <v>0</v>
      </c>
      <c r="I41" s="110">
        <f>D41*G41</f>
        <v>0</v>
      </c>
      <c r="J41" s="116"/>
    </row>
    <row r="42" spans="1:10" ht="12.75">
      <c r="A42" s="31"/>
      <c r="D42" s="60"/>
      <c r="E42" s="60"/>
      <c r="F42" s="60"/>
      <c r="G42" s="60"/>
      <c r="H42" s="110"/>
      <c r="I42" s="110"/>
      <c r="J42" s="116"/>
    </row>
    <row r="43" spans="1:10" ht="26.25">
      <c r="A43" s="31">
        <v>17</v>
      </c>
      <c r="B43" s="60" t="s">
        <v>202</v>
      </c>
      <c r="C43" s="60" t="s">
        <v>201</v>
      </c>
      <c r="D43" s="60">
        <v>2</v>
      </c>
      <c r="E43" s="60" t="s">
        <v>12</v>
      </c>
      <c r="F43" s="60">
        <v>0</v>
      </c>
      <c r="G43" s="60">
        <v>0</v>
      </c>
      <c r="H43" s="110">
        <f>D43*F43</f>
        <v>0</v>
      </c>
      <c r="I43" s="110">
        <f>D43*G43</f>
        <v>0</v>
      </c>
      <c r="J43" s="116"/>
    </row>
    <row r="44" spans="1:10" ht="12.75">
      <c r="A44" s="31"/>
      <c r="B44" s="41"/>
      <c r="C44" s="60" t="s">
        <v>203</v>
      </c>
      <c r="E44" s="41"/>
      <c r="F44" s="41"/>
      <c r="G44" s="41"/>
      <c r="H44" s="117"/>
      <c r="I44" s="117"/>
      <c r="J44" s="116"/>
    </row>
    <row r="45" spans="1:10" ht="12.75">
      <c r="A45" s="31"/>
      <c r="D45" s="60"/>
      <c r="E45" s="60"/>
      <c r="F45" s="60"/>
      <c r="G45" s="60"/>
      <c r="H45" s="110"/>
      <c r="I45" s="110"/>
      <c r="J45" s="116"/>
    </row>
    <row r="46" spans="1:10" ht="92.25">
      <c r="A46" s="31">
        <v>18</v>
      </c>
      <c r="B46" s="60" t="s">
        <v>411</v>
      </c>
      <c r="C46" s="60" t="s">
        <v>410</v>
      </c>
      <c r="D46" s="60">
        <v>1</v>
      </c>
      <c r="E46" s="60" t="s">
        <v>12</v>
      </c>
      <c r="F46" s="60">
        <v>0</v>
      </c>
      <c r="G46" s="60">
        <v>0</v>
      </c>
      <c r="H46" s="110">
        <f>D46*F46</f>
        <v>0</v>
      </c>
      <c r="I46" s="110">
        <f>D46*G46</f>
        <v>0</v>
      </c>
      <c r="J46" s="116"/>
    </row>
    <row r="47" spans="1:10" ht="12.75">
      <c r="A47" s="31"/>
      <c r="D47" s="60"/>
      <c r="E47" s="60"/>
      <c r="F47" s="60"/>
      <c r="G47" s="60"/>
      <c r="H47" s="110"/>
      <c r="I47" s="110"/>
      <c r="J47" s="116"/>
    </row>
    <row r="48" spans="1:10" ht="92.25">
      <c r="A48" s="31">
        <v>19</v>
      </c>
      <c r="B48" s="60" t="s">
        <v>413</v>
      </c>
      <c r="C48" s="60" t="s">
        <v>412</v>
      </c>
      <c r="D48" s="60">
        <v>1</v>
      </c>
      <c r="E48" s="60" t="s">
        <v>12</v>
      </c>
      <c r="F48" s="60">
        <v>0</v>
      </c>
      <c r="G48" s="60">
        <v>0</v>
      </c>
      <c r="H48" s="110">
        <f>D48*F48</f>
        <v>0</v>
      </c>
      <c r="I48" s="110">
        <f>D48*G48</f>
        <v>0</v>
      </c>
      <c r="J48" s="116"/>
    </row>
    <row r="49" spans="1:10" ht="12.75">
      <c r="A49" s="31"/>
      <c r="D49" s="60"/>
      <c r="E49" s="60"/>
      <c r="F49" s="60"/>
      <c r="G49" s="60"/>
      <c r="H49" s="110"/>
      <c r="I49" s="110"/>
      <c r="J49" s="116"/>
    </row>
    <row r="50" spans="1:10" ht="26.25">
      <c r="A50" s="31">
        <v>20</v>
      </c>
      <c r="B50" s="60" t="s">
        <v>372</v>
      </c>
      <c r="C50" s="60" t="s">
        <v>414</v>
      </c>
      <c r="D50" s="60">
        <v>2</v>
      </c>
      <c r="E50" s="60" t="s">
        <v>12</v>
      </c>
      <c r="F50" s="60">
        <v>0</v>
      </c>
      <c r="G50" s="60">
        <v>0</v>
      </c>
      <c r="H50" s="110">
        <f>D50*F50</f>
        <v>0</v>
      </c>
      <c r="I50" s="110">
        <f>D50*G50</f>
        <v>0</v>
      </c>
      <c r="J50" s="116"/>
    </row>
    <row r="51" spans="1:10" ht="12.75">
      <c r="A51" s="31"/>
      <c r="D51" s="60"/>
      <c r="E51" s="60"/>
      <c r="F51" s="60"/>
      <c r="G51" s="60"/>
      <c r="H51" s="110"/>
      <c r="I51" s="110"/>
      <c r="J51" s="116"/>
    </row>
    <row r="52" spans="1:10" ht="12.75">
      <c r="A52" s="31">
        <v>21</v>
      </c>
      <c r="B52" s="60" t="s">
        <v>45</v>
      </c>
      <c r="C52" s="60" t="s">
        <v>204</v>
      </c>
      <c r="D52" s="60">
        <v>1</v>
      </c>
      <c r="E52" s="60" t="s">
        <v>12</v>
      </c>
      <c r="F52" s="60">
        <v>0</v>
      </c>
      <c r="G52" s="60">
        <v>0</v>
      </c>
      <c r="H52" s="110">
        <f>D52*F52</f>
        <v>0</v>
      </c>
      <c r="I52" s="110">
        <f>D52*G52</f>
        <v>0</v>
      </c>
      <c r="J52" s="116"/>
    </row>
    <row r="53" spans="1:10" ht="12.75">
      <c r="A53" s="31"/>
      <c r="B53" s="66"/>
      <c r="C53" s="66"/>
      <c r="D53" s="66"/>
      <c r="E53" s="66"/>
      <c r="F53" s="66"/>
      <c r="G53" s="66"/>
      <c r="H53" s="118"/>
      <c r="I53" s="118"/>
      <c r="J53" s="116"/>
    </row>
    <row r="54" spans="1:10" ht="26.25">
      <c r="A54" s="31">
        <v>22</v>
      </c>
      <c r="B54" s="60" t="s">
        <v>206</v>
      </c>
      <c r="C54" s="29" t="s">
        <v>205</v>
      </c>
      <c r="D54" s="60">
        <v>1</v>
      </c>
      <c r="E54" s="60" t="s">
        <v>42</v>
      </c>
      <c r="F54" s="60">
        <v>0</v>
      </c>
      <c r="G54" s="60">
        <v>0</v>
      </c>
      <c r="H54" s="110">
        <f>D54*F54</f>
        <v>0</v>
      </c>
      <c r="I54" s="110">
        <f>D54*G54</f>
        <v>0</v>
      </c>
      <c r="J54" s="116"/>
    </row>
    <row r="55" spans="1:10" ht="12.75">
      <c r="A55" s="31"/>
      <c r="D55" s="60"/>
      <c r="E55" s="60"/>
      <c r="F55" s="60"/>
      <c r="G55" s="60"/>
      <c r="H55" s="110"/>
      <c r="I55" s="110"/>
      <c r="J55" s="116"/>
    </row>
    <row r="56" spans="1:10" ht="12.75">
      <c r="A56" s="31">
        <v>23</v>
      </c>
      <c r="B56" s="60" t="s">
        <v>46</v>
      </c>
      <c r="C56" s="60" t="s">
        <v>207</v>
      </c>
      <c r="D56" s="60">
        <v>1</v>
      </c>
      <c r="E56" s="60" t="s">
        <v>12</v>
      </c>
      <c r="F56" s="60">
        <v>0</v>
      </c>
      <c r="G56" s="60">
        <v>0</v>
      </c>
      <c r="H56" s="110">
        <f>D56*F56</f>
        <v>0</v>
      </c>
      <c r="I56" s="110">
        <f>D56*G56</f>
        <v>0</v>
      </c>
      <c r="J56" s="116"/>
    </row>
    <row r="57" spans="1:10" ht="12.75">
      <c r="A57" s="31"/>
      <c r="D57" s="60"/>
      <c r="E57" s="60"/>
      <c r="F57" s="60"/>
      <c r="G57" s="60"/>
      <c r="H57" s="110"/>
      <c r="I57" s="110"/>
      <c r="J57" s="116"/>
    </row>
    <row r="58" spans="1:10" ht="12.75">
      <c r="A58" s="31">
        <v>24</v>
      </c>
      <c r="B58" s="60" t="s">
        <v>47</v>
      </c>
      <c r="C58" s="60" t="s">
        <v>208</v>
      </c>
      <c r="D58" s="60">
        <v>1</v>
      </c>
      <c r="E58" s="60" t="s">
        <v>12</v>
      </c>
      <c r="F58" s="60">
        <v>0</v>
      </c>
      <c r="G58" s="60">
        <v>0</v>
      </c>
      <c r="H58" s="110">
        <f>D58*F58</f>
        <v>0</v>
      </c>
      <c r="I58" s="110">
        <f>D58*G58</f>
        <v>0</v>
      </c>
      <c r="J58" s="116"/>
    </row>
    <row r="59" spans="1:10" ht="12.75">
      <c r="A59" s="31"/>
      <c r="D59" s="60"/>
      <c r="E59" s="60"/>
      <c r="F59" s="60"/>
      <c r="G59" s="60"/>
      <c r="H59" s="110"/>
      <c r="I59" s="110"/>
      <c r="J59" s="116"/>
    </row>
    <row r="60" spans="1:10" ht="39">
      <c r="A60" s="31">
        <v>25</v>
      </c>
      <c r="B60" s="60" t="s">
        <v>48</v>
      </c>
      <c r="C60" s="60" t="s">
        <v>51</v>
      </c>
      <c r="D60" s="60">
        <v>1</v>
      </c>
      <c r="E60" s="60" t="s">
        <v>42</v>
      </c>
      <c r="F60" s="60">
        <v>0</v>
      </c>
      <c r="G60" s="60">
        <v>0</v>
      </c>
      <c r="H60" s="110">
        <f>D60*F60</f>
        <v>0</v>
      </c>
      <c r="I60" s="110">
        <f>D60*G60</f>
        <v>0</v>
      </c>
      <c r="J60" s="116"/>
    </row>
    <row r="61" spans="8:10" ht="12.75">
      <c r="H61" s="117"/>
      <c r="I61" s="117"/>
      <c r="J61" s="116"/>
    </row>
    <row r="62" spans="1:10" ht="12.75">
      <c r="A62" s="30">
        <v>26</v>
      </c>
      <c r="B62" s="60" t="s">
        <v>43</v>
      </c>
      <c r="C62" s="36" t="s">
        <v>180</v>
      </c>
      <c r="D62" s="60">
        <v>10</v>
      </c>
      <c r="E62" s="60" t="s">
        <v>12</v>
      </c>
      <c r="F62" s="60">
        <v>0</v>
      </c>
      <c r="G62" s="60">
        <v>0</v>
      </c>
      <c r="H62" s="119">
        <f>D62*F62</f>
        <v>0</v>
      </c>
      <c r="I62" s="119">
        <f>D62*G62</f>
        <v>0</v>
      </c>
      <c r="J62" s="116"/>
    </row>
    <row r="63" spans="2:10" ht="12.75">
      <c r="B63" s="41"/>
      <c r="C63" s="36" t="s">
        <v>181</v>
      </c>
      <c r="E63" s="41"/>
      <c r="F63" s="41"/>
      <c r="G63" s="41"/>
      <c r="H63" s="120"/>
      <c r="I63" s="120"/>
      <c r="J63" s="116"/>
    </row>
    <row r="64" spans="3:10" ht="12.75">
      <c r="C64" s="36"/>
      <c r="D64" s="60"/>
      <c r="E64" s="60"/>
      <c r="F64" s="60"/>
      <c r="G64" s="60"/>
      <c r="H64" s="119"/>
      <c r="I64" s="119"/>
      <c r="J64" s="116"/>
    </row>
    <row r="65" spans="1:10" ht="26.25">
      <c r="A65" s="30">
        <v>27</v>
      </c>
      <c r="B65" s="60" t="s">
        <v>213</v>
      </c>
      <c r="C65" s="36" t="s">
        <v>212</v>
      </c>
      <c r="D65" s="60">
        <v>4</v>
      </c>
      <c r="E65" s="60" t="s">
        <v>12</v>
      </c>
      <c r="F65" s="60">
        <v>0</v>
      </c>
      <c r="G65" s="60">
        <v>0</v>
      </c>
      <c r="H65" s="119">
        <f>D65*F65</f>
        <v>0</v>
      </c>
      <c r="I65" s="119">
        <f>D65*G65</f>
        <v>0</v>
      </c>
      <c r="J65" s="116"/>
    </row>
    <row r="66" spans="3:10" ht="12.75">
      <c r="C66" s="36"/>
      <c r="D66" s="60"/>
      <c r="E66" s="60"/>
      <c r="F66" s="60"/>
      <c r="G66" s="60"/>
      <c r="H66" s="119"/>
      <c r="I66" s="119"/>
      <c r="J66" s="116"/>
    </row>
    <row r="67" spans="1:10" ht="12.75">
      <c r="A67" s="30">
        <v>28</v>
      </c>
      <c r="B67" s="60" t="s">
        <v>215</v>
      </c>
      <c r="C67" s="36" t="s">
        <v>214</v>
      </c>
      <c r="D67" s="60">
        <v>2</v>
      </c>
      <c r="E67" s="60" t="s">
        <v>12</v>
      </c>
      <c r="F67" s="60">
        <v>0</v>
      </c>
      <c r="G67" s="60">
        <v>0</v>
      </c>
      <c r="H67" s="119">
        <f>D67*F67</f>
        <v>0</v>
      </c>
      <c r="I67" s="119">
        <f>D67*G67</f>
        <v>0</v>
      </c>
      <c r="J67" s="116"/>
    </row>
    <row r="68" spans="3:10" ht="12.75">
      <c r="C68" s="36"/>
      <c r="D68" s="60"/>
      <c r="E68" s="60"/>
      <c r="F68" s="60"/>
      <c r="G68" s="60"/>
      <c r="H68" s="119"/>
      <c r="I68" s="119"/>
      <c r="J68" s="116"/>
    </row>
    <row r="69" spans="1:10" ht="12.75">
      <c r="A69" s="30">
        <v>29</v>
      </c>
      <c r="B69" s="60" t="s">
        <v>217</v>
      </c>
      <c r="C69" s="36" t="s">
        <v>216</v>
      </c>
      <c r="D69" s="60">
        <v>2</v>
      </c>
      <c r="E69" s="60" t="s">
        <v>12</v>
      </c>
      <c r="F69" s="60">
        <v>0</v>
      </c>
      <c r="G69" s="60">
        <v>0</v>
      </c>
      <c r="H69" s="119">
        <f>D69*F69</f>
        <v>0</v>
      </c>
      <c r="I69" s="119">
        <f>D69*G69</f>
        <v>0</v>
      </c>
      <c r="J69" s="116"/>
    </row>
    <row r="70" spans="3:10" ht="12.75">
      <c r="C70" s="36"/>
      <c r="D70" s="60"/>
      <c r="E70" s="60"/>
      <c r="F70" s="60"/>
      <c r="G70" s="60"/>
      <c r="H70" s="119"/>
      <c r="I70" s="119"/>
      <c r="J70" s="116"/>
    </row>
    <row r="71" spans="1:10" ht="12.75">
      <c r="A71" s="30">
        <v>30</v>
      </c>
      <c r="B71" s="60" t="s">
        <v>219</v>
      </c>
      <c r="C71" s="36" t="s">
        <v>218</v>
      </c>
      <c r="D71" s="60">
        <v>2</v>
      </c>
      <c r="E71" s="60" t="s">
        <v>12</v>
      </c>
      <c r="F71" s="60">
        <v>0</v>
      </c>
      <c r="G71" s="60">
        <v>0</v>
      </c>
      <c r="H71" s="119">
        <f>D71*F71</f>
        <v>0</v>
      </c>
      <c r="I71" s="119">
        <f>D71*G71</f>
        <v>0</v>
      </c>
      <c r="J71" s="116"/>
    </row>
    <row r="72" spans="2:10" ht="12.75">
      <c r="B72" s="41"/>
      <c r="C72" s="36"/>
      <c r="E72" s="41"/>
      <c r="F72" s="41"/>
      <c r="G72" s="41"/>
      <c r="H72" s="120"/>
      <c r="I72" s="120"/>
      <c r="J72" s="116"/>
    </row>
    <row r="73" spans="1:10" ht="39">
      <c r="A73" s="30">
        <v>31</v>
      </c>
      <c r="B73" s="60" t="s">
        <v>200</v>
      </c>
      <c r="C73" s="36" t="s">
        <v>238</v>
      </c>
      <c r="D73" s="60">
        <v>1</v>
      </c>
      <c r="E73" s="60" t="s">
        <v>12</v>
      </c>
      <c r="F73" s="60">
        <v>0</v>
      </c>
      <c r="G73" s="60">
        <v>0</v>
      </c>
      <c r="H73" s="119">
        <f>D73*F73</f>
        <v>0</v>
      </c>
      <c r="I73" s="119">
        <f>D73*G73</f>
        <v>0</v>
      </c>
      <c r="J73" s="116"/>
    </row>
    <row r="74" spans="2:10" ht="12.75">
      <c r="B74" s="41"/>
      <c r="C74" s="36" t="s">
        <v>44</v>
      </c>
      <c r="E74" s="41"/>
      <c r="F74" s="41"/>
      <c r="G74" s="41"/>
      <c r="H74" s="120"/>
      <c r="I74" s="120"/>
      <c r="J74" s="116"/>
    </row>
    <row r="75" spans="2:10" ht="12.75">
      <c r="B75" s="41"/>
      <c r="C75" s="36"/>
      <c r="E75" s="41"/>
      <c r="F75" s="41"/>
      <c r="G75" s="41"/>
      <c r="H75" s="120"/>
      <c r="I75" s="120"/>
      <c r="J75" s="116"/>
    </row>
    <row r="76" spans="1:10" ht="26.25">
      <c r="A76" s="31">
        <v>32</v>
      </c>
      <c r="B76" s="60" t="s">
        <v>198</v>
      </c>
      <c r="C76" s="60" t="s">
        <v>197</v>
      </c>
      <c r="D76" s="60">
        <v>4</v>
      </c>
      <c r="E76" s="60" t="s">
        <v>12</v>
      </c>
      <c r="F76" s="60">
        <v>0</v>
      </c>
      <c r="G76" s="60">
        <v>0</v>
      </c>
      <c r="H76" s="110">
        <f>D76*F76</f>
        <v>0</v>
      </c>
      <c r="I76" s="110">
        <f>D76*G76</f>
        <v>0</v>
      </c>
      <c r="J76" s="116"/>
    </row>
    <row r="77" spans="1:10" ht="12.75">
      <c r="A77" s="31"/>
      <c r="B77" s="30"/>
      <c r="C77" s="60" t="s">
        <v>176</v>
      </c>
      <c r="D77" s="30"/>
      <c r="E77" s="30"/>
      <c r="F77" s="30"/>
      <c r="G77" s="30"/>
      <c r="H77" s="113"/>
      <c r="I77" s="113"/>
      <c r="J77" s="116"/>
    </row>
    <row r="78" spans="1:10" ht="12.75">
      <c r="A78" s="31"/>
      <c r="B78" s="30"/>
      <c r="D78" s="30"/>
      <c r="E78" s="30"/>
      <c r="F78" s="30"/>
      <c r="G78" s="30"/>
      <c r="H78" s="113"/>
      <c r="I78" s="113"/>
      <c r="J78" s="116"/>
    </row>
    <row r="79" spans="1:10" ht="26.25">
      <c r="A79" s="30">
        <v>33</v>
      </c>
      <c r="B79" s="60" t="s">
        <v>240</v>
      </c>
      <c r="C79" s="60" t="s">
        <v>239</v>
      </c>
      <c r="D79" s="60">
        <v>2</v>
      </c>
      <c r="E79" s="60" t="s">
        <v>12</v>
      </c>
      <c r="F79" s="60">
        <v>0</v>
      </c>
      <c r="G79" s="60">
        <v>0</v>
      </c>
      <c r="H79" s="119">
        <f>D79*F79</f>
        <v>0</v>
      </c>
      <c r="I79" s="119">
        <f>D79*G79</f>
        <v>0</v>
      </c>
      <c r="J79" s="116"/>
    </row>
    <row r="80" spans="2:10" ht="12.75">
      <c r="B80" s="41"/>
      <c r="C80" s="36" t="s">
        <v>241</v>
      </c>
      <c r="E80" s="41"/>
      <c r="F80" s="41"/>
      <c r="G80" s="41"/>
      <c r="H80" s="120"/>
      <c r="I80" s="120"/>
      <c r="J80" s="116"/>
    </row>
    <row r="81" spans="3:10" ht="12.75">
      <c r="C81" s="36"/>
      <c r="D81" s="60"/>
      <c r="E81" s="60"/>
      <c r="F81" s="60"/>
      <c r="G81" s="60"/>
      <c r="H81" s="119"/>
      <c r="I81" s="119"/>
      <c r="J81" s="116"/>
    </row>
    <row r="82" spans="1:10" ht="39">
      <c r="A82" s="30">
        <v>34</v>
      </c>
      <c r="B82" s="60" t="s">
        <v>243</v>
      </c>
      <c r="C82" s="36" t="s">
        <v>242</v>
      </c>
      <c r="D82" s="60">
        <v>1</v>
      </c>
      <c r="E82" s="60" t="s">
        <v>12</v>
      </c>
      <c r="F82" s="60">
        <v>0</v>
      </c>
      <c r="G82" s="60">
        <v>0</v>
      </c>
      <c r="H82" s="119">
        <f>D82*F82</f>
        <v>0</v>
      </c>
      <c r="I82" s="119">
        <f>D82*G82</f>
        <v>0</v>
      </c>
      <c r="J82" s="116"/>
    </row>
    <row r="83" spans="2:10" ht="12.75">
      <c r="B83" s="41"/>
      <c r="C83" s="36" t="s">
        <v>244</v>
      </c>
      <c r="E83" s="41"/>
      <c r="F83" s="41"/>
      <c r="G83" s="41"/>
      <c r="H83" s="120"/>
      <c r="I83" s="120"/>
      <c r="J83" s="116"/>
    </row>
    <row r="84" spans="3:10" ht="12.75">
      <c r="C84" s="36"/>
      <c r="D84" s="60"/>
      <c r="E84" s="60"/>
      <c r="F84" s="60"/>
      <c r="G84" s="60"/>
      <c r="H84" s="119"/>
      <c r="I84" s="119"/>
      <c r="J84" s="116"/>
    </row>
    <row r="85" spans="1:10" ht="39">
      <c r="A85" s="30">
        <v>35</v>
      </c>
      <c r="B85" s="60" t="s">
        <v>246</v>
      </c>
      <c r="C85" s="36" t="s">
        <v>245</v>
      </c>
      <c r="D85" s="60">
        <v>1</v>
      </c>
      <c r="E85" s="60" t="s">
        <v>12</v>
      </c>
      <c r="F85" s="60">
        <v>0</v>
      </c>
      <c r="G85" s="60">
        <v>0</v>
      </c>
      <c r="H85" s="119">
        <f>D85*F85</f>
        <v>0</v>
      </c>
      <c r="I85" s="119">
        <f>D85*G85</f>
        <v>0</v>
      </c>
      <c r="J85" s="116"/>
    </row>
    <row r="86" spans="3:10" ht="12.75">
      <c r="C86" s="36"/>
      <c r="D86" s="60"/>
      <c r="E86" s="60"/>
      <c r="F86" s="60"/>
      <c r="G86" s="60"/>
      <c r="H86" s="119"/>
      <c r="I86" s="119"/>
      <c r="J86" s="116"/>
    </row>
    <row r="87" spans="1:10" ht="39">
      <c r="A87" s="30">
        <v>36</v>
      </c>
      <c r="B87" s="60" t="s">
        <v>248</v>
      </c>
      <c r="C87" s="36" t="s">
        <v>247</v>
      </c>
      <c r="D87" s="60">
        <v>1</v>
      </c>
      <c r="E87" s="60" t="s">
        <v>12</v>
      </c>
      <c r="F87" s="60">
        <v>0</v>
      </c>
      <c r="G87" s="60">
        <v>0</v>
      </c>
      <c r="H87" s="119">
        <f>D87*F87</f>
        <v>0</v>
      </c>
      <c r="I87" s="119">
        <f>D87*G87</f>
        <v>0</v>
      </c>
      <c r="J87" s="116"/>
    </row>
    <row r="88" spans="3:10" ht="12.75">
      <c r="C88" s="36"/>
      <c r="D88" s="60"/>
      <c r="E88" s="60"/>
      <c r="F88" s="60"/>
      <c r="G88" s="60"/>
      <c r="H88" s="119"/>
      <c r="I88" s="119"/>
      <c r="J88" s="116"/>
    </row>
    <row r="89" spans="1:10" ht="26.25">
      <c r="A89" s="30">
        <v>37</v>
      </c>
      <c r="B89" s="60" t="s">
        <v>250</v>
      </c>
      <c r="C89" s="36" t="s">
        <v>249</v>
      </c>
      <c r="D89" s="60">
        <v>1</v>
      </c>
      <c r="E89" s="60" t="s">
        <v>12</v>
      </c>
      <c r="F89" s="60">
        <v>0</v>
      </c>
      <c r="G89" s="60">
        <v>0</v>
      </c>
      <c r="H89" s="119">
        <f>D89*F89</f>
        <v>0</v>
      </c>
      <c r="I89" s="119">
        <f>D89*G89</f>
        <v>0</v>
      </c>
      <c r="J89" s="116"/>
    </row>
    <row r="90" spans="2:10" ht="12.75">
      <c r="B90" s="41"/>
      <c r="C90" s="36"/>
      <c r="E90" s="41"/>
      <c r="F90" s="41"/>
      <c r="G90" s="41"/>
      <c r="H90" s="120"/>
      <c r="I90" s="120"/>
      <c r="J90" s="116"/>
    </row>
    <row r="91" spans="1:10" ht="39">
      <c r="A91" s="30">
        <v>38</v>
      </c>
      <c r="B91" s="60" t="s">
        <v>252</v>
      </c>
      <c r="C91" s="36" t="s">
        <v>251</v>
      </c>
      <c r="D91" s="60">
        <v>1</v>
      </c>
      <c r="E91" s="60" t="s">
        <v>12</v>
      </c>
      <c r="F91" s="60">
        <v>0</v>
      </c>
      <c r="G91" s="60">
        <v>0</v>
      </c>
      <c r="H91" s="119">
        <f>D91*F91</f>
        <v>0</v>
      </c>
      <c r="I91" s="119">
        <f>D91*G91</f>
        <v>0</v>
      </c>
      <c r="J91" s="116"/>
    </row>
    <row r="92" spans="3:10" ht="12.75">
      <c r="C92" s="36"/>
      <c r="D92" s="60"/>
      <c r="E92" s="60"/>
      <c r="F92" s="60"/>
      <c r="G92" s="60"/>
      <c r="H92" s="119"/>
      <c r="I92" s="119"/>
      <c r="J92" s="116"/>
    </row>
    <row r="93" spans="1:10" ht="39">
      <c r="A93" s="30">
        <v>39</v>
      </c>
      <c r="B93" s="60" t="s">
        <v>254</v>
      </c>
      <c r="C93" s="36" t="s">
        <v>253</v>
      </c>
      <c r="D93" s="60">
        <v>3</v>
      </c>
      <c r="E93" s="60" t="s">
        <v>12</v>
      </c>
      <c r="F93" s="60">
        <v>0</v>
      </c>
      <c r="G93" s="60">
        <v>0</v>
      </c>
      <c r="H93" s="119">
        <f>D93*F93</f>
        <v>0</v>
      </c>
      <c r="I93" s="119">
        <f>D93*G93</f>
        <v>0</v>
      </c>
      <c r="J93" s="116"/>
    </row>
    <row r="94" spans="3:10" ht="12.75">
      <c r="C94" s="36"/>
      <c r="D94" s="60"/>
      <c r="E94" s="60"/>
      <c r="F94" s="60"/>
      <c r="G94" s="60"/>
      <c r="H94" s="119"/>
      <c r="I94" s="119"/>
      <c r="J94" s="116"/>
    </row>
    <row r="95" spans="1:10" ht="39">
      <c r="A95" s="30">
        <v>40</v>
      </c>
      <c r="B95" s="60" t="s">
        <v>256</v>
      </c>
      <c r="C95" s="36" t="s">
        <v>255</v>
      </c>
      <c r="D95" s="60">
        <v>1</v>
      </c>
      <c r="E95" s="60" t="s">
        <v>12</v>
      </c>
      <c r="F95" s="60">
        <v>0</v>
      </c>
      <c r="G95" s="60">
        <v>0</v>
      </c>
      <c r="H95" s="119">
        <f>D95*F95</f>
        <v>0</v>
      </c>
      <c r="I95" s="119">
        <f>D95*G95</f>
        <v>0</v>
      </c>
      <c r="J95" s="116"/>
    </row>
    <row r="96" spans="3:10" ht="12.75">
      <c r="C96" s="36"/>
      <c r="D96" s="60"/>
      <c r="E96" s="60"/>
      <c r="F96" s="60"/>
      <c r="G96" s="60"/>
      <c r="H96" s="119"/>
      <c r="I96" s="119"/>
      <c r="J96" s="116"/>
    </row>
    <row r="97" spans="1:10" ht="92.25">
      <c r="A97" s="30">
        <v>41</v>
      </c>
      <c r="B97" s="60" t="s">
        <v>258</v>
      </c>
      <c r="C97" s="36" t="s">
        <v>257</v>
      </c>
      <c r="D97" s="60">
        <v>1</v>
      </c>
      <c r="E97" s="60" t="s">
        <v>12</v>
      </c>
      <c r="F97" s="60">
        <v>0</v>
      </c>
      <c r="G97" s="60">
        <v>0</v>
      </c>
      <c r="H97" s="119">
        <f>D97*F97</f>
        <v>0</v>
      </c>
      <c r="I97" s="119">
        <f>D97*G97</f>
        <v>0</v>
      </c>
      <c r="J97" s="116"/>
    </row>
    <row r="98" spans="3:10" ht="12.75">
      <c r="C98" s="36"/>
      <c r="D98" s="60"/>
      <c r="E98" s="60"/>
      <c r="F98" s="60"/>
      <c r="G98" s="60"/>
      <c r="H98" s="119"/>
      <c r="I98" s="119"/>
      <c r="J98" s="116"/>
    </row>
    <row r="99" spans="1:10" ht="39">
      <c r="A99" s="30">
        <v>42</v>
      </c>
      <c r="B99" s="60" t="s">
        <v>260</v>
      </c>
      <c r="C99" s="36" t="s">
        <v>259</v>
      </c>
      <c r="D99" s="60">
        <v>1</v>
      </c>
      <c r="E99" s="60" t="s">
        <v>12</v>
      </c>
      <c r="F99" s="60">
        <v>0</v>
      </c>
      <c r="G99" s="60">
        <v>0</v>
      </c>
      <c r="H99" s="119">
        <f>D99*F99</f>
        <v>0</v>
      </c>
      <c r="I99" s="119">
        <f>D99*G99</f>
        <v>0</v>
      </c>
      <c r="J99" s="116"/>
    </row>
    <row r="100" spans="3:10" ht="12.75">
      <c r="C100" s="36"/>
      <c r="D100" s="60"/>
      <c r="E100" s="60"/>
      <c r="F100" s="60"/>
      <c r="G100" s="60"/>
      <c r="H100" s="119"/>
      <c r="I100" s="119"/>
      <c r="J100" s="116"/>
    </row>
    <row r="101" spans="1:10" ht="39">
      <c r="A101" s="30">
        <v>43</v>
      </c>
      <c r="B101" s="60" t="s">
        <v>262</v>
      </c>
      <c r="C101" s="36" t="s">
        <v>261</v>
      </c>
      <c r="D101" s="60">
        <v>1</v>
      </c>
      <c r="E101" s="60" t="s">
        <v>12</v>
      </c>
      <c r="F101" s="60">
        <v>0</v>
      </c>
      <c r="G101" s="60">
        <v>0</v>
      </c>
      <c r="H101" s="119">
        <f>D101*F101</f>
        <v>0</v>
      </c>
      <c r="I101" s="119">
        <f>D101*G101</f>
        <v>0</v>
      </c>
      <c r="J101" s="116"/>
    </row>
    <row r="102" spans="3:10" ht="12.75">
      <c r="C102" s="36"/>
      <c r="D102" s="60"/>
      <c r="E102" s="60"/>
      <c r="F102" s="60"/>
      <c r="G102" s="60"/>
      <c r="H102" s="119"/>
      <c r="I102" s="119"/>
      <c r="J102" s="116"/>
    </row>
    <row r="103" spans="1:10" ht="118.5">
      <c r="A103" s="30">
        <v>44</v>
      </c>
      <c r="B103" s="60" t="s">
        <v>416</v>
      </c>
      <c r="C103" s="36" t="s">
        <v>415</v>
      </c>
      <c r="D103" s="60">
        <v>1</v>
      </c>
      <c r="E103" s="60" t="s">
        <v>12</v>
      </c>
      <c r="F103" s="60">
        <v>0</v>
      </c>
      <c r="G103" s="60">
        <v>0</v>
      </c>
      <c r="H103" s="119">
        <f>D103*F103</f>
        <v>0</v>
      </c>
      <c r="I103" s="119">
        <f>D103*G103</f>
        <v>0</v>
      </c>
      <c r="J103" s="116"/>
    </row>
    <row r="104" spans="3:10" ht="12.75">
      <c r="C104" s="36"/>
      <c r="D104" s="60"/>
      <c r="E104" s="60"/>
      <c r="F104" s="60"/>
      <c r="G104" s="60"/>
      <c r="H104" s="119"/>
      <c r="I104" s="119"/>
      <c r="J104" s="116"/>
    </row>
    <row r="105" spans="1:10" ht="39">
      <c r="A105" s="30">
        <v>45</v>
      </c>
      <c r="B105" s="60" t="s">
        <v>264</v>
      </c>
      <c r="C105" s="36" t="s">
        <v>263</v>
      </c>
      <c r="D105" s="60">
        <v>1</v>
      </c>
      <c r="E105" s="60" t="s">
        <v>12</v>
      </c>
      <c r="F105" s="60">
        <v>0</v>
      </c>
      <c r="G105" s="60">
        <v>0</v>
      </c>
      <c r="H105" s="119">
        <f>D105*F105</f>
        <v>0</v>
      </c>
      <c r="I105" s="119">
        <f>D105*G105</f>
        <v>0</v>
      </c>
      <c r="J105" s="116"/>
    </row>
    <row r="106" spans="3:10" ht="12.75">
      <c r="C106" s="36"/>
      <c r="D106" s="60"/>
      <c r="E106" s="60"/>
      <c r="F106" s="60"/>
      <c r="G106" s="60"/>
      <c r="H106" s="119"/>
      <c r="I106" s="119"/>
      <c r="J106" s="116"/>
    </row>
    <row r="107" spans="1:10" ht="26.25">
      <c r="A107" s="30">
        <v>46</v>
      </c>
      <c r="B107" s="60" t="s">
        <v>266</v>
      </c>
      <c r="C107" s="36" t="s">
        <v>265</v>
      </c>
      <c r="D107" s="60">
        <v>1</v>
      </c>
      <c r="E107" s="60" t="s">
        <v>12</v>
      </c>
      <c r="F107" s="60">
        <v>0</v>
      </c>
      <c r="G107" s="60">
        <v>0</v>
      </c>
      <c r="H107" s="119">
        <f>D107*F107</f>
        <v>0</v>
      </c>
      <c r="I107" s="119">
        <f>D107*G107</f>
        <v>0</v>
      </c>
      <c r="J107" s="116"/>
    </row>
    <row r="108" spans="3:10" ht="12.75">
      <c r="C108" s="36"/>
      <c r="D108" s="60"/>
      <c r="E108" s="60"/>
      <c r="F108" s="60"/>
      <c r="G108" s="60"/>
      <c r="H108" s="119"/>
      <c r="I108" s="119"/>
      <c r="J108" s="116"/>
    </row>
    <row r="109" spans="1:10" ht="26.25">
      <c r="A109" s="30">
        <v>47</v>
      </c>
      <c r="B109" s="60" t="s">
        <v>268</v>
      </c>
      <c r="C109" s="36" t="s">
        <v>267</v>
      </c>
      <c r="D109" s="60">
        <v>1</v>
      </c>
      <c r="E109" s="60" t="s">
        <v>12</v>
      </c>
      <c r="F109" s="60">
        <v>0</v>
      </c>
      <c r="G109" s="60">
        <v>0</v>
      </c>
      <c r="H109" s="119">
        <f>D109*F109</f>
        <v>0</v>
      </c>
      <c r="I109" s="119">
        <f>D109*G109</f>
        <v>0</v>
      </c>
      <c r="J109" s="116"/>
    </row>
    <row r="110" spans="3:10" ht="12.75">
      <c r="C110" s="36"/>
      <c r="D110" s="60"/>
      <c r="E110" s="60"/>
      <c r="F110" s="60"/>
      <c r="G110" s="60"/>
      <c r="H110" s="119"/>
      <c r="I110" s="119"/>
      <c r="J110" s="116"/>
    </row>
    <row r="111" spans="1:10" ht="26.25">
      <c r="A111" s="30">
        <v>48</v>
      </c>
      <c r="B111" s="60" t="s">
        <v>270</v>
      </c>
      <c r="C111" s="36" t="s">
        <v>269</v>
      </c>
      <c r="D111" s="60">
        <v>1</v>
      </c>
      <c r="E111" s="60" t="s">
        <v>12</v>
      </c>
      <c r="F111" s="60">
        <v>0</v>
      </c>
      <c r="G111" s="60">
        <v>0</v>
      </c>
      <c r="H111" s="119">
        <f>D111*F111</f>
        <v>0</v>
      </c>
      <c r="I111" s="119">
        <f>D111*G111</f>
        <v>0</v>
      </c>
      <c r="J111" s="116"/>
    </row>
    <row r="112" spans="3:10" ht="12.75">
      <c r="C112" s="36"/>
      <c r="D112" s="60"/>
      <c r="E112" s="60"/>
      <c r="F112" s="60"/>
      <c r="G112" s="60"/>
      <c r="H112" s="119"/>
      <c r="I112" s="119"/>
      <c r="J112" s="116"/>
    </row>
    <row r="113" spans="1:10" ht="26.25">
      <c r="A113" s="30">
        <v>49</v>
      </c>
      <c r="B113" s="60" t="s">
        <v>272</v>
      </c>
      <c r="C113" s="36" t="s">
        <v>271</v>
      </c>
      <c r="D113" s="60">
        <v>1</v>
      </c>
      <c r="E113" s="60" t="s">
        <v>42</v>
      </c>
      <c r="F113" s="60">
        <v>0</v>
      </c>
      <c r="G113" s="60">
        <v>0</v>
      </c>
      <c r="H113" s="119">
        <f>D113*F113</f>
        <v>0</v>
      </c>
      <c r="I113" s="119">
        <f>D113*G113</f>
        <v>0</v>
      </c>
      <c r="J113" s="116"/>
    </row>
    <row r="114" spans="3:10" ht="12.75">
      <c r="C114" s="36"/>
      <c r="D114" s="60"/>
      <c r="E114" s="60"/>
      <c r="F114" s="60"/>
      <c r="G114" s="60"/>
      <c r="H114" s="119"/>
      <c r="I114" s="119"/>
      <c r="J114" s="116"/>
    </row>
    <row r="115" spans="1:10" ht="12.75">
      <c r="A115" s="30">
        <v>50</v>
      </c>
      <c r="B115" s="60" t="s">
        <v>274</v>
      </c>
      <c r="C115" s="36" t="s">
        <v>273</v>
      </c>
      <c r="D115" s="60">
        <v>1</v>
      </c>
      <c r="E115" s="60" t="s">
        <v>42</v>
      </c>
      <c r="F115" s="60">
        <v>0</v>
      </c>
      <c r="G115" s="60">
        <v>0</v>
      </c>
      <c r="H115" s="119">
        <f>D115*F115</f>
        <v>0</v>
      </c>
      <c r="I115" s="119">
        <f>D115*G115</f>
        <v>0</v>
      </c>
      <c r="J115" s="116"/>
    </row>
    <row r="116" spans="3:10" ht="12.75">
      <c r="C116" s="36"/>
      <c r="D116" s="60"/>
      <c r="E116" s="60"/>
      <c r="F116" s="60"/>
      <c r="G116" s="60"/>
      <c r="H116" s="119"/>
      <c r="I116" s="119"/>
      <c r="J116" s="116"/>
    </row>
    <row r="117" spans="1:10" ht="26.25">
      <c r="A117" s="30">
        <v>51</v>
      </c>
      <c r="B117" s="60" t="s">
        <v>276</v>
      </c>
      <c r="C117" s="36" t="s">
        <v>275</v>
      </c>
      <c r="D117" s="60">
        <v>1</v>
      </c>
      <c r="E117" s="60" t="s">
        <v>42</v>
      </c>
      <c r="F117" s="60">
        <v>0</v>
      </c>
      <c r="G117" s="60">
        <v>0</v>
      </c>
      <c r="H117" s="119">
        <f>D117*F117</f>
        <v>0</v>
      </c>
      <c r="I117" s="119">
        <f>D117*G117</f>
        <v>0</v>
      </c>
      <c r="J117" s="116"/>
    </row>
    <row r="118" spans="3:10" ht="12.75">
      <c r="C118" s="36"/>
      <c r="D118" s="60"/>
      <c r="E118" s="60"/>
      <c r="F118" s="60"/>
      <c r="G118" s="60"/>
      <c r="H118" s="119"/>
      <c r="I118" s="119"/>
      <c r="J118" s="116"/>
    </row>
    <row r="119" spans="1:10" ht="12.75">
      <c r="A119" s="30">
        <v>52</v>
      </c>
      <c r="B119" s="60" t="s">
        <v>45</v>
      </c>
      <c r="C119" s="36" t="s">
        <v>277</v>
      </c>
      <c r="D119" s="60">
        <v>1</v>
      </c>
      <c r="E119" s="60" t="s">
        <v>12</v>
      </c>
      <c r="F119" s="60">
        <v>0</v>
      </c>
      <c r="G119" s="60">
        <v>0</v>
      </c>
      <c r="H119" s="119">
        <f>D119*F119</f>
        <v>0</v>
      </c>
      <c r="I119" s="119">
        <f>D119*G119</f>
        <v>0</v>
      </c>
      <c r="J119" s="116"/>
    </row>
    <row r="120" spans="3:10" ht="12.75">
      <c r="C120" s="36"/>
      <c r="D120" s="60"/>
      <c r="E120" s="60"/>
      <c r="F120" s="60"/>
      <c r="G120" s="60"/>
      <c r="H120" s="119"/>
      <c r="I120" s="119"/>
      <c r="J120" s="116"/>
    </row>
    <row r="121" spans="1:10" ht="39">
      <c r="A121" s="30">
        <v>53</v>
      </c>
      <c r="B121" s="60" t="s">
        <v>279</v>
      </c>
      <c r="C121" s="36" t="s">
        <v>278</v>
      </c>
      <c r="D121" s="60">
        <v>1</v>
      </c>
      <c r="E121" s="60" t="s">
        <v>42</v>
      </c>
      <c r="F121" s="60">
        <v>0</v>
      </c>
      <c r="G121" s="60">
        <v>0</v>
      </c>
      <c r="H121" s="119">
        <f>D121*F121</f>
        <v>0</v>
      </c>
      <c r="I121" s="119">
        <f>D121*G121</f>
        <v>0</v>
      </c>
      <c r="J121" s="116"/>
    </row>
    <row r="122" spans="8:10" ht="12.75">
      <c r="H122" s="117"/>
      <c r="I122" s="117"/>
      <c r="J122" s="116"/>
    </row>
    <row r="123" spans="1:10" ht="26.25">
      <c r="A123" s="30">
        <v>54</v>
      </c>
      <c r="B123" s="29" t="s">
        <v>285</v>
      </c>
      <c r="C123" s="69" t="s">
        <v>284</v>
      </c>
      <c r="D123" s="69">
        <v>1</v>
      </c>
      <c r="E123" s="69" t="s">
        <v>12</v>
      </c>
      <c r="F123" s="69">
        <v>0</v>
      </c>
      <c r="G123" s="69">
        <v>0</v>
      </c>
      <c r="H123" s="121">
        <f>D123*F123</f>
        <v>0</v>
      </c>
      <c r="I123" s="121">
        <f>D123*G123</f>
        <v>0</v>
      </c>
      <c r="J123" s="116"/>
    </row>
    <row r="124" spans="2:10" ht="12.75">
      <c r="B124" s="29"/>
      <c r="C124" s="69"/>
      <c r="D124" s="69"/>
      <c r="E124" s="69"/>
      <c r="F124" s="69"/>
      <c r="G124" s="69"/>
      <c r="H124" s="121"/>
      <c r="I124" s="121"/>
      <c r="J124" s="116"/>
    </row>
    <row r="125" spans="1:10" ht="12.75">
      <c r="A125" s="30">
        <v>55</v>
      </c>
      <c r="B125" s="29" t="s">
        <v>287</v>
      </c>
      <c r="C125" s="69" t="s">
        <v>286</v>
      </c>
      <c r="D125" s="69">
        <v>1</v>
      </c>
      <c r="E125" s="69" t="s">
        <v>12</v>
      </c>
      <c r="F125" s="69">
        <v>0</v>
      </c>
      <c r="G125" s="69">
        <v>0</v>
      </c>
      <c r="H125" s="121">
        <f>D125*F125</f>
        <v>0</v>
      </c>
      <c r="I125" s="121">
        <f>D125*G125</f>
        <v>0</v>
      </c>
      <c r="J125" s="116"/>
    </row>
    <row r="126" spans="2:10" ht="12.75">
      <c r="B126" s="81"/>
      <c r="C126" s="81"/>
      <c r="D126" s="81"/>
      <c r="E126" s="81"/>
      <c r="F126" s="81"/>
      <c r="G126" s="81"/>
      <c r="H126" s="122"/>
      <c r="I126" s="122"/>
      <c r="J126" s="116"/>
    </row>
    <row r="127" spans="1:10" ht="39">
      <c r="A127" s="30">
        <v>56</v>
      </c>
      <c r="B127" s="29" t="s">
        <v>308</v>
      </c>
      <c r="C127" s="29" t="s">
        <v>307</v>
      </c>
      <c r="D127" s="29">
        <v>2</v>
      </c>
      <c r="E127" s="29" t="s">
        <v>12</v>
      </c>
      <c r="F127" s="29">
        <v>0</v>
      </c>
      <c r="G127" s="29">
        <v>0</v>
      </c>
      <c r="H127" s="106">
        <f>D127*F127</f>
        <v>0</v>
      </c>
      <c r="I127" s="106">
        <f>D127*G127</f>
        <v>0</v>
      </c>
      <c r="J127" s="116"/>
    </row>
    <row r="128" spans="2:10" ht="12.75">
      <c r="B128" s="74"/>
      <c r="C128" s="29" t="s">
        <v>176</v>
      </c>
      <c r="D128" s="35"/>
      <c r="E128" s="35"/>
      <c r="F128" s="35"/>
      <c r="G128" s="35"/>
      <c r="H128" s="123"/>
      <c r="I128" s="123"/>
      <c r="J128" s="116"/>
    </row>
    <row r="129" spans="2:10" ht="12.75">
      <c r="B129" s="74"/>
      <c r="C129" s="29"/>
      <c r="D129" s="35"/>
      <c r="E129" s="35"/>
      <c r="F129" s="35"/>
      <c r="G129" s="35"/>
      <c r="H129" s="123"/>
      <c r="I129" s="123"/>
      <c r="J129" s="116"/>
    </row>
    <row r="130" spans="1:10" ht="12.75">
      <c r="A130" s="30">
        <v>57</v>
      </c>
      <c r="B130" s="74" t="s">
        <v>372</v>
      </c>
      <c r="C130" s="29" t="s">
        <v>417</v>
      </c>
      <c r="D130" s="35">
        <v>1</v>
      </c>
      <c r="E130" s="35" t="s">
        <v>12</v>
      </c>
      <c r="F130" s="35">
        <v>0</v>
      </c>
      <c r="G130" s="35">
        <v>0</v>
      </c>
      <c r="H130" s="106">
        <f>D130*F130</f>
        <v>0</v>
      </c>
      <c r="I130" s="106">
        <f>D130*G130</f>
        <v>0</v>
      </c>
      <c r="J130" s="116"/>
    </row>
    <row r="131" spans="2:9" ht="12.75">
      <c r="B131" s="81"/>
      <c r="C131" s="81"/>
      <c r="D131" s="81"/>
      <c r="E131" s="81"/>
      <c r="F131" s="81"/>
      <c r="G131" s="81"/>
      <c r="H131" s="90"/>
      <c r="I131" s="90"/>
    </row>
    <row r="132" spans="1:9" s="9" customFormat="1" ht="12.75">
      <c r="A132" s="71"/>
      <c r="B132" s="72"/>
      <c r="C132" s="72" t="s">
        <v>14</v>
      </c>
      <c r="D132" s="72"/>
      <c r="E132" s="72"/>
      <c r="F132" s="73"/>
      <c r="G132" s="73"/>
      <c r="H132" s="73">
        <f>SUM(H2:H131)</f>
        <v>0</v>
      </c>
      <c r="I132" s="73">
        <f>SUM(I2:I131)</f>
        <v>0</v>
      </c>
    </row>
    <row r="133" spans="2:9" ht="12.75">
      <c r="B133" s="81"/>
      <c r="C133" s="81"/>
      <c r="D133" s="81"/>
      <c r="E133" s="81"/>
      <c r="F133" s="81"/>
      <c r="G133" s="81"/>
      <c r="H133" s="90"/>
      <c r="I133" s="90"/>
    </row>
    <row r="134" spans="2:9" ht="14.25">
      <c r="B134" s="64"/>
      <c r="C134" s="64"/>
      <c r="D134" s="64"/>
      <c r="E134" s="64"/>
      <c r="F134" s="64"/>
      <c r="G134" s="64"/>
      <c r="H134" s="65"/>
      <c r="I134" s="65"/>
    </row>
    <row r="135" spans="2:9" ht="14.25">
      <c r="B135" s="64"/>
      <c r="C135" s="64"/>
      <c r="D135" s="64"/>
      <c r="E135" s="64"/>
      <c r="F135" s="64"/>
      <c r="G135" s="64"/>
      <c r="H135" s="65"/>
      <c r="I135" s="65"/>
    </row>
    <row r="136" spans="2:9" ht="14.25">
      <c r="B136" s="64"/>
      <c r="C136" s="64"/>
      <c r="D136" s="64"/>
      <c r="E136" s="64"/>
      <c r="F136" s="64"/>
      <c r="G136" s="64"/>
      <c r="H136" s="65"/>
      <c r="I136" s="65"/>
    </row>
    <row r="137" spans="2:9" ht="14.25">
      <c r="B137" s="64"/>
      <c r="C137" s="64"/>
      <c r="D137" s="64"/>
      <c r="E137" s="64"/>
      <c r="F137" s="64"/>
      <c r="G137" s="64"/>
      <c r="H137" s="65"/>
      <c r="I137" s="65"/>
    </row>
    <row r="138" spans="2:9" ht="14.25">
      <c r="B138" s="64"/>
      <c r="C138" s="64"/>
      <c r="D138" s="64"/>
      <c r="E138" s="64"/>
      <c r="F138" s="64"/>
      <c r="G138" s="64"/>
      <c r="H138" s="65"/>
      <c r="I138" s="65"/>
    </row>
    <row r="139" spans="2:9" ht="14.25">
      <c r="B139" s="64"/>
      <c r="C139" s="64"/>
      <c r="D139" s="64"/>
      <c r="E139" s="64"/>
      <c r="F139" s="64"/>
      <c r="G139" s="64"/>
      <c r="H139" s="65"/>
      <c r="I139" s="65"/>
    </row>
    <row r="140" spans="2:9" ht="14.25">
      <c r="B140" s="64"/>
      <c r="C140" s="64"/>
      <c r="D140" s="64"/>
      <c r="E140" s="64"/>
      <c r="F140" s="64"/>
      <c r="G140" s="64"/>
      <c r="H140" s="65"/>
      <c r="I140" s="65"/>
    </row>
    <row r="141" spans="2:9" ht="14.25">
      <c r="B141" s="64"/>
      <c r="C141" s="64"/>
      <c r="D141" s="64"/>
      <c r="E141" s="64"/>
      <c r="F141" s="64"/>
      <c r="G141" s="64"/>
      <c r="H141" s="65"/>
      <c r="I141" s="65"/>
    </row>
    <row r="142" spans="2:9" ht="14.25">
      <c r="B142" s="64"/>
      <c r="C142" s="64"/>
      <c r="D142" s="64"/>
      <c r="E142" s="64"/>
      <c r="F142" s="64"/>
      <c r="G142" s="64"/>
      <c r="H142" s="65"/>
      <c r="I142" s="65"/>
    </row>
    <row r="143" spans="2:9" ht="14.25">
      <c r="B143" s="64"/>
      <c r="C143" s="64"/>
      <c r="D143" s="64"/>
      <c r="E143" s="64"/>
      <c r="F143" s="64"/>
      <c r="G143" s="64"/>
      <c r="H143" s="65"/>
      <c r="I143" s="65"/>
    </row>
    <row r="144" spans="2:9" ht="14.25">
      <c r="B144" s="64"/>
      <c r="C144" s="64"/>
      <c r="D144" s="64"/>
      <c r="E144" s="64"/>
      <c r="F144" s="64"/>
      <c r="G144" s="64"/>
      <c r="H144" s="65"/>
      <c r="I144" s="65"/>
    </row>
    <row r="145" spans="2:9" ht="14.25">
      <c r="B145" s="64"/>
      <c r="C145" s="64"/>
      <c r="D145" s="64"/>
      <c r="E145" s="64"/>
      <c r="F145" s="64"/>
      <c r="G145" s="64"/>
      <c r="H145" s="65"/>
      <c r="I145" s="65"/>
    </row>
    <row r="146" spans="2:9" ht="14.25">
      <c r="B146" s="64"/>
      <c r="C146" s="64"/>
      <c r="D146" s="64"/>
      <c r="E146" s="64"/>
      <c r="F146" s="64"/>
      <c r="G146" s="64"/>
      <c r="H146" s="65"/>
      <c r="I146" s="65"/>
    </row>
    <row r="147" spans="2:9" ht="14.25">
      <c r="B147" s="64"/>
      <c r="C147" s="64"/>
      <c r="D147" s="64"/>
      <c r="E147" s="64"/>
      <c r="F147" s="64"/>
      <c r="G147" s="64"/>
      <c r="H147" s="65"/>
      <c r="I147" s="65"/>
    </row>
    <row r="148" spans="2:9" ht="14.25">
      <c r="B148" s="64"/>
      <c r="C148" s="64"/>
      <c r="D148" s="64"/>
      <c r="E148" s="64"/>
      <c r="F148" s="64"/>
      <c r="G148" s="64"/>
      <c r="H148" s="65"/>
      <c r="I148" s="65"/>
    </row>
    <row r="149" spans="2:9" ht="14.25">
      <c r="B149" s="64"/>
      <c r="C149" s="64"/>
      <c r="D149" s="64"/>
      <c r="E149" s="64"/>
      <c r="F149" s="64"/>
      <c r="G149" s="64"/>
      <c r="H149" s="65"/>
      <c r="I149" s="65"/>
    </row>
    <row r="150" spans="2:9" ht="14.25">
      <c r="B150" s="64"/>
      <c r="C150" s="64"/>
      <c r="D150" s="64"/>
      <c r="E150" s="64"/>
      <c r="F150" s="64"/>
      <c r="G150" s="64"/>
      <c r="H150" s="65"/>
      <c r="I150" s="65"/>
    </row>
    <row r="151" spans="2:9" ht="14.25">
      <c r="B151" s="64"/>
      <c r="C151" s="64"/>
      <c r="D151" s="64"/>
      <c r="E151" s="64"/>
      <c r="F151" s="64"/>
      <c r="G151" s="64"/>
      <c r="H151" s="65"/>
      <c r="I151" s="65"/>
    </row>
    <row r="152" spans="2:9" ht="14.25">
      <c r="B152" s="64"/>
      <c r="C152" s="64"/>
      <c r="D152" s="64"/>
      <c r="E152" s="64"/>
      <c r="F152" s="64"/>
      <c r="G152" s="64"/>
      <c r="H152" s="65"/>
      <c r="I152" s="65"/>
    </row>
    <row r="153" spans="2:9" ht="14.25">
      <c r="B153" s="64"/>
      <c r="C153" s="64"/>
      <c r="D153" s="64"/>
      <c r="E153" s="64"/>
      <c r="F153" s="64"/>
      <c r="G153" s="64"/>
      <c r="H153" s="65"/>
      <c r="I153" s="65"/>
    </row>
    <row r="154" spans="2:9" ht="14.25">
      <c r="B154" s="64"/>
      <c r="C154" s="64"/>
      <c r="D154" s="64"/>
      <c r="E154" s="64"/>
      <c r="F154" s="64"/>
      <c r="G154" s="64"/>
      <c r="H154" s="65"/>
      <c r="I154" s="65"/>
    </row>
    <row r="155" spans="2:9" ht="14.25">
      <c r="B155" s="64"/>
      <c r="C155" s="64"/>
      <c r="D155" s="64"/>
      <c r="E155" s="64"/>
      <c r="F155" s="64"/>
      <c r="G155" s="64"/>
      <c r="H155" s="65"/>
      <c r="I155" s="65"/>
    </row>
    <row r="156" spans="2:9" ht="14.25">
      <c r="B156" s="64"/>
      <c r="C156" s="64"/>
      <c r="D156" s="64"/>
      <c r="E156" s="64"/>
      <c r="F156" s="64"/>
      <c r="G156" s="64"/>
      <c r="H156" s="65"/>
      <c r="I156" s="65"/>
    </row>
    <row r="157" spans="2:9" ht="14.25">
      <c r="B157" s="64"/>
      <c r="C157" s="64"/>
      <c r="D157" s="64"/>
      <c r="E157" s="64"/>
      <c r="F157" s="64"/>
      <c r="G157" s="64"/>
      <c r="H157" s="65"/>
      <c r="I157" s="65"/>
    </row>
  </sheetData>
  <sheetProtection/>
  <printOptions/>
  <pageMargins left="0.25" right="0.25" top="0.75" bottom="0.75" header="0.3" footer="0.3"/>
  <pageSetup fitToHeight="0" fitToWidth="1" horizontalDpi="1200" verticalDpi="1200" orientation="portrait" paperSize="9" scale="92" r:id="rId1"/>
  <headerFooter>
    <oddHeader>&amp;L&amp;"Times New Roman,Félkövér"&amp;10Gépészet (fűtés szerelés)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>
      <c r="A2" s="8">
        <v>1</v>
      </c>
      <c r="B2" s="1" t="s">
        <v>54</v>
      </c>
      <c r="C2" s="2" t="s">
        <v>55</v>
      </c>
      <c r="D2" s="6">
        <v>1</v>
      </c>
      <c r="E2" s="1" t="s">
        <v>12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6.25">
      <c r="A4" s="8">
        <v>2</v>
      </c>
      <c r="B4" s="1" t="s">
        <v>56</v>
      </c>
      <c r="C4" s="2" t="s">
        <v>57</v>
      </c>
      <c r="D4" s="6">
        <v>18</v>
      </c>
      <c r="E4" s="1" t="s">
        <v>12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6.25">
      <c r="A6" s="8">
        <v>3</v>
      </c>
      <c r="B6" s="1" t="s">
        <v>344</v>
      </c>
      <c r="C6" s="2" t="s">
        <v>343</v>
      </c>
      <c r="D6" s="6">
        <v>1</v>
      </c>
      <c r="E6" s="1" t="s">
        <v>12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14</v>
      </c>
      <c r="D8" s="5"/>
      <c r="E8" s="3"/>
      <c r="F8" s="5"/>
      <c r="G8" s="5"/>
      <c r="H8" s="5">
        <f>SUM(H2:H7)</f>
        <v>0</v>
      </c>
      <c r="I8" s="5">
        <f>SUM(I2:I7)</f>
        <v>0</v>
      </c>
    </row>
  </sheetData>
  <sheetProtection/>
  <printOptions/>
  <pageMargins left="0.25" right="0.25" top="0.75" bottom="0.75" header="0.3" footer="0.3"/>
  <pageSetup firstPageNumber="1" useFirstPageNumber="1" fitToHeight="0" fitToWidth="1" horizontalDpi="1200" verticalDpi="1200" orientation="portrait" paperSize="9" scale="98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7.14062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1">
      <c r="A2" s="8">
        <v>1</v>
      </c>
      <c r="B2" s="1" t="s">
        <v>58</v>
      </c>
      <c r="C2" s="2" t="s">
        <v>59</v>
      </c>
      <c r="D2" s="6">
        <v>506.77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6.25">
      <c r="C3" s="2" t="s">
        <v>60</v>
      </c>
    </row>
    <row r="5" spans="1:9" s="9" customFormat="1" ht="12.75">
      <c r="A5" s="7"/>
      <c r="B5" s="3"/>
      <c r="C5" s="3" t="s">
        <v>14</v>
      </c>
      <c r="D5" s="5"/>
      <c r="E5" s="3"/>
      <c r="F5" s="5"/>
      <c r="G5" s="5"/>
      <c r="H5" s="5">
        <f>SUM(H2:H4)</f>
        <v>0</v>
      </c>
      <c r="I5" s="5">
        <f>SUM(I2:I4)</f>
        <v>0</v>
      </c>
    </row>
  </sheetData>
  <sheetProtection/>
  <printOptions/>
  <pageMargins left="0.25" right="0.25" top="0.75" bottom="0.75" header="0.3" footer="0.3"/>
  <pageSetup firstPageNumber="1" useFirstPageNumber="1" fitToHeight="0" fitToWidth="1" horizontalDpi="1200" verticalDpi="1200" orientation="portrait" paperSize="9" scale="98" r:id="rId1"/>
  <headerFooter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8" sqref="H18"/>
    </sheetView>
  </sheetViews>
  <sheetFormatPr defaultColWidth="9.140625" defaultRowHeight="15"/>
  <cols>
    <col min="3" max="3" width="25.7109375" style="0" customWidth="1"/>
  </cols>
  <sheetData>
    <row r="1" spans="1:9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6.25">
      <c r="A2" s="8">
        <v>1</v>
      </c>
      <c r="B2" s="1" t="s">
        <v>326</v>
      </c>
      <c r="C2" s="2" t="s">
        <v>345</v>
      </c>
      <c r="D2" s="6">
        <v>1</v>
      </c>
      <c r="E2" s="1" t="s">
        <v>12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1:9" ht="14.25">
      <c r="A3" s="8"/>
      <c r="B3" s="1"/>
      <c r="C3" s="1"/>
      <c r="D3" s="6"/>
      <c r="E3" s="1"/>
      <c r="F3" s="6"/>
      <c r="G3" s="6"/>
      <c r="H3" s="6"/>
      <c r="I3" s="6"/>
    </row>
    <row r="4" spans="1:9" ht="39">
      <c r="A4" s="8">
        <v>2</v>
      </c>
      <c r="B4" s="1" t="s">
        <v>346</v>
      </c>
      <c r="C4" s="2" t="s">
        <v>347</v>
      </c>
      <c r="D4" s="6">
        <v>2</v>
      </c>
      <c r="E4" s="1" t="s">
        <v>12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14.25">
      <c r="A5" s="8"/>
      <c r="B5" s="1"/>
      <c r="C5" s="1"/>
      <c r="D5" s="6"/>
      <c r="E5" s="1"/>
      <c r="F5" s="6"/>
      <c r="G5" s="6"/>
      <c r="H5" s="6"/>
      <c r="I5" s="6"/>
    </row>
    <row r="6" spans="1:9" ht="39">
      <c r="A6" s="8">
        <v>3</v>
      </c>
      <c r="B6" s="1" t="s">
        <v>348</v>
      </c>
      <c r="C6" s="2" t="s">
        <v>349</v>
      </c>
      <c r="D6" s="6">
        <v>2</v>
      </c>
      <c r="E6" s="1" t="s">
        <v>12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1:9" ht="14.25">
      <c r="A7" s="8"/>
      <c r="B7" s="1"/>
      <c r="C7" s="1"/>
      <c r="D7" s="6"/>
      <c r="E7" s="1"/>
      <c r="F7" s="6"/>
      <c r="G7" s="6"/>
      <c r="H7" s="6"/>
      <c r="I7" s="6"/>
    </row>
    <row r="8" spans="1:9" ht="66">
      <c r="A8" s="8">
        <v>4</v>
      </c>
      <c r="B8" s="1" t="s">
        <v>61</v>
      </c>
      <c r="C8" s="2" t="s">
        <v>62</v>
      </c>
      <c r="D8" s="6">
        <v>1</v>
      </c>
      <c r="E8" s="1" t="s">
        <v>12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1:9" ht="14.25">
      <c r="A9" s="8"/>
      <c r="B9" s="1"/>
      <c r="C9" s="1"/>
      <c r="D9" s="6"/>
      <c r="E9" s="1"/>
      <c r="F9" s="6"/>
      <c r="G9" s="6"/>
      <c r="H9" s="6"/>
      <c r="I9" s="6"/>
    </row>
    <row r="10" spans="1:9" ht="26.25">
      <c r="A10" s="8">
        <v>5</v>
      </c>
      <c r="B10" s="1" t="s">
        <v>63</v>
      </c>
      <c r="C10" s="2" t="s">
        <v>64</v>
      </c>
      <c r="D10" s="6">
        <v>1</v>
      </c>
      <c r="E10" s="1" t="s">
        <v>12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spans="1:9" ht="14.25">
      <c r="A11" s="8"/>
      <c r="B11" s="1"/>
      <c r="C11" s="1"/>
      <c r="D11" s="6"/>
      <c r="E11" s="1"/>
      <c r="F11" s="6"/>
      <c r="G11" s="6"/>
      <c r="H11" s="6"/>
      <c r="I11" s="6"/>
    </row>
    <row r="12" spans="1:9" ht="26.25">
      <c r="A12" s="8">
        <v>6</v>
      </c>
      <c r="B12" s="1" t="s">
        <v>350</v>
      </c>
      <c r="C12" s="2" t="s">
        <v>351</v>
      </c>
      <c r="D12" s="6">
        <v>1</v>
      </c>
      <c r="E12" s="1" t="s">
        <v>12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spans="1:9" ht="14.25">
      <c r="A13" s="8"/>
      <c r="B13" s="1"/>
      <c r="C13" s="1"/>
      <c r="D13" s="6"/>
      <c r="E13" s="1"/>
      <c r="F13" s="6"/>
      <c r="G13" s="6"/>
      <c r="H13" s="6"/>
      <c r="I13" s="6"/>
    </row>
    <row r="14" spans="1:9" ht="14.25">
      <c r="A14" s="7"/>
      <c r="B14" s="3"/>
      <c r="C14" s="3" t="s">
        <v>14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s="4" customFormat="1" ht="12.75">
      <c r="A2" s="8"/>
      <c r="B2" s="1"/>
      <c r="C2" s="1"/>
      <c r="D2" s="6"/>
      <c r="E2" s="1"/>
      <c r="F2" s="6"/>
      <c r="G2" s="6"/>
      <c r="H2" s="6"/>
      <c r="I2" s="6"/>
    </row>
    <row r="3" spans="1:9" s="4" customFormat="1" ht="52.5">
      <c r="A3" s="8">
        <v>1</v>
      </c>
      <c r="B3" s="1" t="s">
        <v>66</v>
      </c>
      <c r="C3" s="2" t="s">
        <v>67</v>
      </c>
      <c r="D3" s="6">
        <v>9.92</v>
      </c>
      <c r="E3" s="1" t="s">
        <v>50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4" spans="1:9" s="4" customFormat="1" ht="12.75">
      <c r="A4" s="8"/>
      <c r="B4" s="1"/>
      <c r="C4" s="1"/>
      <c r="D4" s="6"/>
      <c r="E4" s="1"/>
      <c r="F4" s="6"/>
      <c r="G4" s="6"/>
      <c r="H4" s="6"/>
      <c r="I4" s="6"/>
    </row>
    <row r="5" spans="1:9" s="4" customFormat="1" ht="54.75">
      <c r="A5" s="8">
        <v>2</v>
      </c>
      <c r="B5" s="1" t="s">
        <v>68</v>
      </c>
      <c r="C5" s="2" t="s">
        <v>69</v>
      </c>
      <c r="D5" s="6">
        <v>5</v>
      </c>
      <c r="E5" s="1" t="s">
        <v>50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s="4" customFormat="1" ht="12.75">
      <c r="A6" s="8"/>
      <c r="B6" s="1"/>
      <c r="C6" s="1"/>
      <c r="D6" s="6"/>
      <c r="E6" s="1"/>
      <c r="F6" s="6"/>
      <c r="G6" s="6"/>
      <c r="H6" s="6"/>
      <c r="I6" s="6"/>
    </row>
    <row r="7" spans="1:9" s="4" customFormat="1" ht="12.75">
      <c r="A7" s="8"/>
      <c r="B7" s="1"/>
      <c r="C7" s="1"/>
      <c r="D7" s="6"/>
      <c r="E7" s="1"/>
      <c r="F7" s="6"/>
      <c r="G7" s="6"/>
      <c r="H7" s="6"/>
      <c r="I7" s="6"/>
    </row>
    <row r="8" spans="1:9" s="4" customFormat="1" ht="39">
      <c r="A8" s="8">
        <v>3</v>
      </c>
      <c r="B8" s="1" t="s">
        <v>70</v>
      </c>
      <c r="C8" s="2" t="s">
        <v>71</v>
      </c>
      <c r="D8" s="6">
        <v>99.23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1:9" s="4" customFormat="1" ht="12.75">
      <c r="A9" s="8"/>
      <c r="B9" s="1"/>
      <c r="C9" s="1"/>
      <c r="D9" s="6"/>
      <c r="E9" s="1"/>
      <c r="F9" s="6"/>
      <c r="G9" s="6"/>
      <c r="H9" s="6"/>
      <c r="I9" s="6"/>
    </row>
    <row r="10" spans="1:9" s="4" customFormat="1" ht="42">
      <c r="A10" s="8">
        <v>4</v>
      </c>
      <c r="B10" s="1" t="s">
        <v>72</v>
      </c>
      <c r="C10" s="2" t="s">
        <v>73</v>
      </c>
      <c r="D10" s="6">
        <v>5</v>
      </c>
      <c r="E10" s="1" t="s">
        <v>12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spans="1:9" s="4" customFormat="1" ht="12.75">
      <c r="A11" s="8"/>
      <c r="B11" s="1"/>
      <c r="C11" s="1"/>
      <c r="D11" s="6"/>
      <c r="E11" s="1"/>
      <c r="F11" s="6"/>
      <c r="G11" s="6"/>
      <c r="H11" s="6"/>
      <c r="I11" s="6"/>
    </row>
    <row r="12" spans="1:9" s="4" customFormat="1" ht="39">
      <c r="A12" s="8">
        <v>5</v>
      </c>
      <c r="B12" s="1" t="s">
        <v>74</v>
      </c>
      <c r="C12" s="2" t="s">
        <v>75</v>
      </c>
      <c r="D12" s="6">
        <v>35</v>
      </c>
      <c r="E12" s="1" t="s">
        <v>50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spans="1:9" ht="12.75">
      <c r="A13" s="76"/>
      <c r="B13" s="69"/>
      <c r="C13" s="69"/>
      <c r="D13" s="69"/>
      <c r="E13" s="69"/>
      <c r="F13" s="69"/>
      <c r="G13" s="69"/>
      <c r="H13" s="77"/>
      <c r="I13" s="77"/>
    </row>
    <row r="14" spans="1:9" ht="66">
      <c r="A14" s="76">
        <v>6</v>
      </c>
      <c r="B14" s="29" t="s">
        <v>289</v>
      </c>
      <c r="C14" s="69" t="s">
        <v>288</v>
      </c>
      <c r="D14" s="29">
        <v>5</v>
      </c>
      <c r="E14" s="29" t="s">
        <v>50</v>
      </c>
      <c r="F14" s="29">
        <v>0</v>
      </c>
      <c r="G14" s="29">
        <v>0</v>
      </c>
      <c r="H14" s="79">
        <f>D14*F14</f>
        <v>0</v>
      </c>
      <c r="I14" s="79">
        <f>D14*G14</f>
        <v>0</v>
      </c>
    </row>
    <row r="15" spans="1:9" ht="12.75">
      <c r="A15" s="76"/>
      <c r="B15" s="29"/>
      <c r="C15" s="69" t="s">
        <v>290</v>
      </c>
      <c r="D15" s="1"/>
      <c r="F15" s="1"/>
      <c r="G15" s="1"/>
      <c r="H15" s="75"/>
      <c r="I15" s="75"/>
    </row>
    <row r="16" spans="1:9" ht="12.75">
      <c r="A16" s="76"/>
      <c r="B16" s="29"/>
      <c r="C16" s="69"/>
      <c r="D16" s="69"/>
      <c r="E16" s="69"/>
      <c r="F16" s="69"/>
      <c r="G16" s="69"/>
      <c r="H16" s="80"/>
      <c r="I16" s="80"/>
    </row>
    <row r="17" spans="1:9" ht="66">
      <c r="A17" s="76">
        <v>7</v>
      </c>
      <c r="B17" s="29" t="s">
        <v>292</v>
      </c>
      <c r="C17" s="69" t="s">
        <v>291</v>
      </c>
      <c r="D17" s="69">
        <v>5</v>
      </c>
      <c r="E17" s="69" t="s">
        <v>50</v>
      </c>
      <c r="F17" s="69">
        <v>0</v>
      </c>
      <c r="G17" s="69">
        <v>0</v>
      </c>
      <c r="H17" s="80">
        <f>D17*F17</f>
        <v>0</v>
      </c>
      <c r="I17" s="80">
        <f>D17*G17</f>
        <v>0</v>
      </c>
    </row>
    <row r="18" spans="1:9" ht="12.75">
      <c r="A18" s="76"/>
      <c r="B18" s="29"/>
      <c r="C18" s="69" t="s">
        <v>293</v>
      </c>
      <c r="D18" s="1"/>
      <c r="F18" s="1"/>
      <c r="G18" s="1"/>
      <c r="H18" s="75"/>
      <c r="I18" s="75"/>
    </row>
    <row r="19" spans="1:9" ht="12.75">
      <c r="A19" s="76"/>
      <c r="B19" s="29"/>
      <c r="C19" s="69"/>
      <c r="D19" s="69"/>
      <c r="E19" s="69"/>
      <c r="F19" s="69"/>
      <c r="G19" s="69"/>
      <c r="H19" s="80"/>
      <c r="I19" s="80"/>
    </row>
    <row r="20" spans="1:9" ht="26.25">
      <c r="A20" s="76">
        <v>8</v>
      </c>
      <c r="B20" s="29" t="s">
        <v>295</v>
      </c>
      <c r="C20" s="69" t="s">
        <v>294</v>
      </c>
      <c r="D20" s="69">
        <v>5</v>
      </c>
      <c r="E20" s="69" t="s">
        <v>50</v>
      </c>
      <c r="F20" s="69">
        <v>0</v>
      </c>
      <c r="G20" s="69">
        <v>0</v>
      </c>
      <c r="H20" s="80">
        <f>D20*F20</f>
        <v>0</v>
      </c>
      <c r="I20" s="80">
        <f>D20*G20</f>
        <v>0</v>
      </c>
    </row>
    <row r="21" spans="1:9" ht="12.75">
      <c r="A21" s="76"/>
      <c r="C21" s="69" t="s">
        <v>296</v>
      </c>
      <c r="D21" s="1"/>
      <c r="F21" s="1"/>
      <c r="G21" s="1"/>
      <c r="H21" s="75"/>
      <c r="I21" s="75"/>
    </row>
    <row r="22" spans="1:9" ht="12.75">
      <c r="A22" s="76"/>
      <c r="B22" s="69"/>
      <c r="C22" s="69"/>
      <c r="D22" s="69"/>
      <c r="E22" s="69"/>
      <c r="F22" s="69"/>
      <c r="G22" s="69"/>
      <c r="H22" s="80"/>
      <c r="I22" s="80"/>
    </row>
    <row r="23" spans="1:9" s="4" customFormat="1" ht="12.75">
      <c r="A23" s="7"/>
      <c r="B23" s="3"/>
      <c r="C23" s="3" t="s">
        <v>14</v>
      </c>
      <c r="D23" s="5"/>
      <c r="E23" s="3"/>
      <c r="F23" s="5"/>
      <c r="G23" s="5"/>
      <c r="H23" s="5">
        <f>SUM(H2:H22)</f>
        <v>0</v>
      </c>
      <c r="I23" s="5">
        <f>SUM(I2:I22)</f>
        <v>0</v>
      </c>
    </row>
    <row r="24" spans="2:9" ht="14.25">
      <c r="B24" s="64"/>
      <c r="C24" s="64"/>
      <c r="D24" s="64"/>
      <c r="E24" s="64"/>
      <c r="F24" s="64"/>
      <c r="G24" s="64"/>
      <c r="H24" s="65"/>
      <c r="I24" s="65"/>
    </row>
    <row r="25" spans="2:9" ht="14.25">
      <c r="B25" s="64"/>
      <c r="C25" s="64"/>
      <c r="D25" s="64"/>
      <c r="E25" s="64"/>
      <c r="F25" s="64"/>
      <c r="G25" s="64"/>
      <c r="H25" s="65"/>
      <c r="I25" s="65"/>
    </row>
    <row r="26" spans="2:9" ht="14.25">
      <c r="B26" s="64"/>
      <c r="C26" s="64"/>
      <c r="D26" s="64"/>
      <c r="E26" s="64"/>
      <c r="F26" s="64"/>
      <c r="G26" s="64"/>
      <c r="H26" s="65"/>
      <c r="I26" s="65"/>
    </row>
    <row r="27" spans="2:9" ht="14.25">
      <c r="B27" s="64"/>
      <c r="C27" s="64"/>
      <c r="D27" s="64"/>
      <c r="E27" s="64"/>
      <c r="F27" s="64"/>
      <c r="G27" s="64"/>
      <c r="H27" s="65"/>
      <c r="I27" s="65"/>
    </row>
    <row r="28" spans="2:9" ht="14.25">
      <c r="B28" s="64"/>
      <c r="C28" s="64"/>
      <c r="D28" s="64"/>
      <c r="E28" s="64"/>
      <c r="F28" s="64"/>
      <c r="G28" s="64"/>
      <c r="H28" s="65"/>
      <c r="I28" s="65"/>
    </row>
    <row r="29" spans="2:9" ht="14.25">
      <c r="B29" s="64"/>
      <c r="C29" s="64"/>
      <c r="D29" s="64"/>
      <c r="E29" s="64"/>
      <c r="F29" s="64"/>
      <c r="G29" s="64"/>
      <c r="H29" s="65"/>
      <c r="I29" s="65"/>
    </row>
    <row r="30" spans="2:9" ht="14.25">
      <c r="B30" s="64"/>
      <c r="C30" s="64"/>
      <c r="D30" s="64"/>
      <c r="E30" s="64"/>
      <c r="F30" s="64"/>
      <c r="G30" s="64"/>
      <c r="H30" s="65"/>
      <c r="I30" s="65"/>
    </row>
    <row r="31" spans="2:9" ht="14.25">
      <c r="B31" s="64"/>
      <c r="C31" s="64"/>
      <c r="D31" s="64"/>
      <c r="E31" s="64"/>
      <c r="F31" s="64"/>
      <c r="G31" s="64"/>
      <c r="H31" s="65"/>
      <c r="I31" s="65"/>
    </row>
    <row r="32" spans="2:9" ht="14.25">
      <c r="B32" s="64"/>
      <c r="C32" s="64"/>
      <c r="D32" s="64"/>
      <c r="E32" s="64"/>
      <c r="F32" s="64"/>
      <c r="G32" s="64"/>
      <c r="H32" s="65"/>
      <c r="I32" s="65"/>
    </row>
    <row r="33" spans="2:9" ht="14.25">
      <c r="B33" s="64"/>
      <c r="C33" s="64"/>
      <c r="D33" s="64"/>
      <c r="E33" s="64"/>
      <c r="F33" s="64"/>
      <c r="G33" s="64"/>
      <c r="H33" s="65"/>
      <c r="I33" s="65"/>
    </row>
    <row r="34" spans="2:9" ht="14.25">
      <c r="B34" s="64"/>
      <c r="C34" s="64"/>
      <c r="D34" s="64"/>
      <c r="E34" s="64"/>
      <c r="F34" s="64"/>
      <c r="G34" s="64"/>
      <c r="H34" s="65"/>
      <c r="I34" s="65"/>
    </row>
    <row r="35" spans="2:9" ht="14.25">
      <c r="B35" s="64"/>
      <c r="C35" s="64"/>
      <c r="D35" s="64"/>
      <c r="E35" s="64"/>
      <c r="F35" s="64"/>
      <c r="G35" s="64"/>
      <c r="H35" s="65"/>
      <c r="I35" s="65"/>
    </row>
    <row r="36" spans="2:9" ht="14.25">
      <c r="B36" s="64"/>
      <c r="C36" s="64"/>
      <c r="D36" s="64"/>
      <c r="E36" s="64"/>
      <c r="F36" s="64"/>
      <c r="G36" s="64"/>
      <c r="H36" s="65"/>
      <c r="I36" s="65"/>
    </row>
    <row r="37" spans="2:9" ht="14.25">
      <c r="B37" s="64"/>
      <c r="C37" s="64"/>
      <c r="D37" s="64"/>
      <c r="E37" s="64"/>
      <c r="F37" s="64"/>
      <c r="G37" s="64"/>
      <c r="H37" s="65"/>
      <c r="I37" s="65"/>
    </row>
    <row r="38" spans="2:9" ht="14.25">
      <c r="B38" s="64"/>
      <c r="C38" s="64"/>
      <c r="D38" s="64"/>
      <c r="E38" s="64"/>
      <c r="F38" s="64"/>
      <c r="G38" s="64"/>
      <c r="H38" s="65"/>
      <c r="I38" s="65"/>
    </row>
    <row r="39" spans="2:9" ht="14.25">
      <c r="B39" s="64"/>
      <c r="C39" s="64"/>
      <c r="D39" s="64"/>
      <c r="E39" s="64"/>
      <c r="F39" s="64"/>
      <c r="G39" s="64"/>
      <c r="H39" s="65"/>
      <c r="I39" s="65"/>
    </row>
    <row r="40" spans="2:9" ht="14.25">
      <c r="B40" s="64"/>
      <c r="C40" s="64"/>
      <c r="D40" s="64"/>
      <c r="E40" s="64"/>
      <c r="F40" s="64"/>
      <c r="G40" s="64"/>
      <c r="H40" s="65"/>
      <c r="I40" s="65"/>
    </row>
    <row r="41" spans="2:9" ht="14.25">
      <c r="B41" s="64"/>
      <c r="C41" s="64"/>
      <c r="D41" s="64"/>
      <c r="E41" s="64"/>
      <c r="F41" s="64"/>
      <c r="G41" s="64"/>
      <c r="H41" s="65"/>
      <c r="I41" s="65"/>
    </row>
    <row r="42" spans="2:9" ht="14.25">
      <c r="B42" s="64"/>
      <c r="C42" s="64"/>
      <c r="D42" s="64"/>
      <c r="E42" s="64"/>
      <c r="F42" s="64"/>
      <c r="G42" s="64"/>
      <c r="H42" s="65"/>
      <c r="I42" s="65"/>
    </row>
    <row r="43" spans="2:9" ht="14.25">
      <c r="B43" s="64"/>
      <c r="C43" s="64"/>
      <c r="D43" s="64"/>
      <c r="E43" s="64"/>
      <c r="F43" s="64"/>
      <c r="G43" s="64"/>
      <c r="H43" s="65"/>
      <c r="I43" s="65"/>
    </row>
    <row r="44" spans="2:9" ht="14.25">
      <c r="B44" s="64"/>
      <c r="C44" s="64"/>
      <c r="D44" s="64"/>
      <c r="E44" s="64"/>
      <c r="F44" s="64"/>
      <c r="G44" s="64"/>
      <c r="H44" s="65"/>
      <c r="I44" s="65"/>
    </row>
    <row r="45" spans="2:9" ht="14.25">
      <c r="B45" s="64"/>
      <c r="C45" s="64"/>
      <c r="D45" s="64"/>
      <c r="E45" s="64"/>
      <c r="F45" s="64"/>
      <c r="G45" s="64"/>
      <c r="H45" s="65"/>
      <c r="I45" s="65"/>
    </row>
    <row r="46" spans="2:9" ht="14.25">
      <c r="B46" s="64"/>
      <c r="C46" s="64"/>
      <c r="D46" s="64"/>
      <c r="E46" s="64"/>
      <c r="F46" s="64"/>
      <c r="G46" s="64"/>
      <c r="H46" s="65"/>
      <c r="I46" s="65"/>
    </row>
    <row r="47" spans="2:9" ht="14.25">
      <c r="B47" s="64"/>
      <c r="C47" s="64"/>
      <c r="D47" s="64"/>
      <c r="E47" s="64"/>
      <c r="F47" s="64"/>
      <c r="G47" s="64"/>
      <c r="H47" s="65"/>
      <c r="I47" s="65"/>
    </row>
    <row r="48" spans="2:9" ht="14.25">
      <c r="B48" s="64"/>
      <c r="C48" s="64"/>
      <c r="D48" s="64"/>
      <c r="E48" s="64"/>
      <c r="F48" s="64"/>
      <c r="G48" s="64"/>
      <c r="H48" s="65"/>
      <c r="I48" s="65"/>
    </row>
    <row r="49" spans="2:9" ht="14.25">
      <c r="B49" s="64"/>
      <c r="C49" s="64"/>
      <c r="D49" s="64"/>
      <c r="E49" s="64"/>
      <c r="F49" s="64"/>
      <c r="G49" s="64"/>
      <c r="H49" s="65"/>
      <c r="I49" s="65"/>
    </row>
    <row r="50" spans="2:9" ht="14.25">
      <c r="B50" s="64"/>
      <c r="C50" s="64"/>
      <c r="D50" s="64"/>
      <c r="E50" s="64"/>
      <c r="F50" s="64"/>
      <c r="G50" s="64"/>
      <c r="H50" s="65"/>
      <c r="I50" s="65"/>
    </row>
    <row r="51" spans="2:9" ht="14.25">
      <c r="B51" s="64"/>
      <c r="C51" s="64"/>
      <c r="D51" s="64"/>
      <c r="E51" s="64"/>
      <c r="F51" s="64"/>
      <c r="G51" s="64"/>
      <c r="H51" s="65"/>
      <c r="I51" s="65"/>
    </row>
    <row r="52" spans="2:9" ht="14.25">
      <c r="B52" s="64"/>
      <c r="C52" s="64"/>
      <c r="D52" s="64"/>
      <c r="E52" s="64"/>
      <c r="F52" s="64"/>
      <c r="G52" s="64"/>
      <c r="H52" s="65"/>
      <c r="I52" s="65"/>
    </row>
    <row r="53" spans="2:9" ht="14.25">
      <c r="B53" s="64"/>
      <c r="C53" s="64"/>
      <c r="D53" s="64"/>
      <c r="E53" s="64"/>
      <c r="F53" s="64"/>
      <c r="G53" s="64"/>
      <c r="H53" s="65"/>
      <c r="I53" s="65"/>
    </row>
    <row r="54" spans="2:9" ht="14.25">
      <c r="B54" s="64"/>
      <c r="C54" s="64"/>
      <c r="D54" s="64"/>
      <c r="E54" s="64"/>
      <c r="F54" s="64"/>
      <c r="G54" s="64"/>
      <c r="H54" s="65"/>
      <c r="I54" s="65"/>
    </row>
    <row r="55" spans="2:9" ht="14.25">
      <c r="B55" s="64"/>
      <c r="C55" s="64"/>
      <c r="D55" s="64"/>
      <c r="E55" s="64"/>
      <c r="F55" s="64"/>
      <c r="G55" s="64"/>
      <c r="H55" s="65"/>
      <c r="I55" s="65"/>
    </row>
    <row r="56" spans="2:9" ht="14.25">
      <c r="B56" s="64"/>
      <c r="C56" s="64"/>
      <c r="D56" s="64"/>
      <c r="E56" s="64"/>
      <c r="F56" s="64"/>
      <c r="G56" s="64"/>
      <c r="H56" s="65"/>
      <c r="I56" s="65"/>
    </row>
    <row r="57" spans="2:9" ht="14.25">
      <c r="B57" s="64"/>
      <c r="C57" s="64"/>
      <c r="D57" s="64"/>
      <c r="E57" s="64"/>
      <c r="F57" s="64"/>
      <c r="G57" s="64"/>
      <c r="H57" s="65"/>
      <c r="I57" s="65"/>
    </row>
    <row r="58" spans="2:9" ht="14.25">
      <c r="B58" s="64"/>
      <c r="C58" s="64"/>
      <c r="D58" s="64"/>
      <c r="E58" s="64"/>
      <c r="F58" s="64"/>
      <c r="G58" s="64"/>
      <c r="H58" s="65"/>
      <c r="I58" s="65"/>
    </row>
    <row r="59" spans="2:9" ht="14.25">
      <c r="B59" s="64"/>
      <c r="C59" s="64"/>
      <c r="D59" s="64"/>
      <c r="E59" s="64"/>
      <c r="F59" s="64"/>
      <c r="G59" s="64"/>
      <c r="H59" s="65"/>
      <c r="I59" s="65"/>
    </row>
    <row r="60" spans="2:9" ht="14.25">
      <c r="B60" s="64"/>
      <c r="C60" s="64"/>
      <c r="D60" s="64"/>
      <c r="E60" s="64"/>
      <c r="F60" s="64"/>
      <c r="G60" s="64"/>
      <c r="H60" s="65"/>
      <c r="I60" s="65"/>
    </row>
    <row r="61" spans="2:9" ht="14.25">
      <c r="B61" s="64"/>
      <c r="C61" s="64"/>
      <c r="D61" s="64"/>
      <c r="E61" s="64"/>
      <c r="F61" s="64"/>
      <c r="G61" s="64"/>
      <c r="H61" s="65"/>
      <c r="I61" s="65"/>
    </row>
    <row r="62" spans="2:9" ht="14.25">
      <c r="B62" s="64"/>
      <c r="C62" s="64"/>
      <c r="D62" s="64"/>
      <c r="E62" s="64"/>
      <c r="F62" s="64"/>
      <c r="G62" s="64"/>
      <c r="H62" s="65"/>
      <c r="I62" s="65"/>
    </row>
    <row r="63" spans="2:9" ht="14.25">
      <c r="B63" s="64"/>
      <c r="C63" s="64"/>
      <c r="D63" s="64"/>
      <c r="E63" s="64"/>
      <c r="F63" s="64"/>
      <c r="G63" s="64"/>
      <c r="H63" s="65"/>
      <c r="I63" s="65"/>
    </row>
    <row r="64" spans="2:9" ht="14.25">
      <c r="B64" s="64"/>
      <c r="C64" s="64"/>
      <c r="D64" s="64"/>
      <c r="E64" s="64"/>
      <c r="F64" s="64"/>
      <c r="G64" s="64"/>
      <c r="H64" s="65"/>
      <c r="I64" s="65"/>
    </row>
    <row r="65" spans="2:9" ht="14.25">
      <c r="B65" s="64"/>
      <c r="C65" s="64"/>
      <c r="D65" s="64"/>
      <c r="E65" s="64"/>
      <c r="F65" s="64"/>
      <c r="G65" s="64"/>
      <c r="H65" s="65"/>
      <c r="I65" s="65"/>
    </row>
    <row r="66" spans="2:9" ht="14.25">
      <c r="B66" s="64"/>
      <c r="C66" s="64"/>
      <c r="D66" s="64"/>
      <c r="E66" s="64"/>
      <c r="F66" s="64"/>
      <c r="G66" s="64"/>
      <c r="H66" s="65"/>
      <c r="I66" s="65"/>
    </row>
    <row r="67" spans="2:9" ht="14.25">
      <c r="B67" s="64"/>
      <c r="C67" s="64"/>
      <c r="D67" s="64"/>
      <c r="E67" s="64"/>
      <c r="F67" s="64"/>
      <c r="G67" s="64"/>
      <c r="H67" s="65"/>
      <c r="I67" s="65"/>
    </row>
    <row r="68" spans="2:9" ht="14.25">
      <c r="B68" s="64"/>
      <c r="C68" s="64"/>
      <c r="D68" s="64"/>
      <c r="E68" s="64"/>
      <c r="F68" s="64"/>
      <c r="G68" s="64"/>
      <c r="H68" s="65"/>
      <c r="I68" s="65"/>
    </row>
    <row r="69" spans="2:9" ht="14.25">
      <c r="B69" s="64"/>
      <c r="C69" s="64"/>
      <c r="D69" s="64"/>
      <c r="E69" s="64"/>
      <c r="F69" s="64"/>
      <c r="G69" s="64"/>
      <c r="H69" s="65"/>
      <c r="I69" s="65"/>
    </row>
    <row r="70" spans="2:9" ht="14.25">
      <c r="B70" s="64"/>
      <c r="C70" s="64"/>
      <c r="D70" s="64"/>
      <c r="E70" s="64"/>
      <c r="F70" s="64"/>
      <c r="G70" s="64"/>
      <c r="H70" s="65"/>
      <c r="I70" s="65"/>
    </row>
    <row r="71" spans="2:9" ht="14.25">
      <c r="B71" s="64"/>
      <c r="C71" s="64"/>
      <c r="D71" s="64"/>
      <c r="E71" s="64"/>
      <c r="F71" s="64"/>
      <c r="G71" s="64"/>
      <c r="H71" s="65"/>
      <c r="I71" s="65"/>
    </row>
    <row r="72" spans="2:9" ht="14.25">
      <c r="B72" s="64"/>
      <c r="C72" s="64"/>
      <c r="D72" s="64"/>
      <c r="E72" s="64"/>
      <c r="F72" s="64"/>
      <c r="G72" s="64"/>
      <c r="H72" s="65"/>
      <c r="I72" s="65"/>
    </row>
    <row r="73" spans="2:9" ht="14.25">
      <c r="B73" s="64"/>
      <c r="C73" s="64"/>
      <c r="D73" s="64"/>
      <c r="E73" s="64"/>
      <c r="F73" s="64"/>
      <c r="G73" s="64"/>
      <c r="H73" s="65"/>
      <c r="I73" s="65"/>
    </row>
    <row r="74" spans="2:9" ht="14.25">
      <c r="B74" s="64"/>
      <c r="C74" s="64"/>
      <c r="D74" s="64"/>
      <c r="E74" s="64"/>
      <c r="F74" s="64"/>
      <c r="G74" s="64"/>
      <c r="H74" s="65"/>
      <c r="I74" s="65"/>
    </row>
    <row r="75" spans="2:9" ht="14.25">
      <c r="B75" s="64"/>
      <c r="C75" s="64"/>
      <c r="D75" s="64"/>
      <c r="E75" s="64"/>
      <c r="F75" s="64"/>
      <c r="G75" s="64"/>
      <c r="H75" s="65"/>
      <c r="I75" s="65"/>
    </row>
    <row r="76" spans="2:9" ht="14.25">
      <c r="B76" s="64"/>
      <c r="C76" s="64"/>
      <c r="D76" s="64"/>
      <c r="E76" s="64"/>
      <c r="F76" s="64"/>
      <c r="G76" s="64"/>
      <c r="H76" s="65"/>
      <c r="I76" s="65"/>
    </row>
    <row r="77" spans="2:9" ht="14.25">
      <c r="B77" s="64"/>
      <c r="C77" s="64"/>
      <c r="D77" s="64"/>
      <c r="E77" s="64"/>
      <c r="F77" s="64"/>
      <c r="G77" s="64"/>
      <c r="H77" s="65"/>
      <c r="I77" s="65"/>
    </row>
    <row r="78" spans="2:9" ht="14.25">
      <c r="B78" s="64"/>
      <c r="C78" s="64"/>
      <c r="D78" s="64"/>
      <c r="E78" s="64"/>
      <c r="F78" s="64"/>
      <c r="G78" s="64"/>
      <c r="H78" s="65"/>
      <c r="I78" s="65"/>
    </row>
    <row r="79" spans="2:9" ht="14.25">
      <c r="B79" s="64"/>
      <c r="C79" s="64"/>
      <c r="D79" s="64"/>
      <c r="E79" s="64"/>
      <c r="F79" s="64"/>
      <c r="G79" s="64"/>
      <c r="H79" s="65"/>
      <c r="I79" s="65"/>
    </row>
    <row r="80" spans="2:9" ht="14.25">
      <c r="B80" s="64"/>
      <c r="C80" s="64"/>
      <c r="D80" s="64"/>
      <c r="E80" s="64"/>
      <c r="F80" s="64"/>
      <c r="G80" s="64"/>
      <c r="H80" s="65"/>
      <c r="I80" s="65"/>
    </row>
    <row r="81" spans="2:9" ht="14.25">
      <c r="B81" s="64"/>
      <c r="C81" s="64"/>
      <c r="D81" s="64"/>
      <c r="E81" s="64"/>
      <c r="F81" s="64"/>
      <c r="G81" s="64"/>
      <c r="H81" s="65"/>
      <c r="I81" s="65"/>
    </row>
    <row r="82" spans="2:9" ht="14.25">
      <c r="B82" s="64"/>
      <c r="C82" s="64"/>
      <c r="D82" s="64"/>
      <c r="E82" s="64"/>
      <c r="F82" s="64"/>
      <c r="G82" s="64"/>
      <c r="H82" s="65"/>
      <c r="I82" s="65"/>
    </row>
    <row r="83" spans="2:9" ht="14.25">
      <c r="B83" s="64"/>
      <c r="C83" s="64"/>
      <c r="D83" s="64"/>
      <c r="E83" s="64"/>
      <c r="F83" s="64"/>
      <c r="G83" s="64"/>
      <c r="H83" s="65"/>
      <c r="I83" s="65"/>
    </row>
    <row r="84" spans="2:9" ht="14.25">
      <c r="B84" s="64"/>
      <c r="C84" s="64"/>
      <c r="D84" s="64"/>
      <c r="E84" s="64"/>
      <c r="F84" s="64"/>
      <c r="G84" s="64"/>
      <c r="H84" s="65"/>
      <c r="I84" s="65"/>
    </row>
    <row r="85" spans="2:9" ht="14.25">
      <c r="B85" s="64"/>
      <c r="C85" s="64"/>
      <c r="D85" s="64"/>
      <c r="E85" s="64"/>
      <c r="F85" s="64"/>
      <c r="G85" s="64"/>
      <c r="H85" s="65"/>
      <c r="I85" s="65"/>
    </row>
    <row r="86" spans="2:9" ht="14.25">
      <c r="B86" s="64"/>
      <c r="C86" s="64"/>
      <c r="D86" s="64"/>
      <c r="E86" s="64"/>
      <c r="F86" s="64"/>
      <c r="G86" s="64"/>
      <c r="H86" s="65"/>
      <c r="I86" s="65"/>
    </row>
    <row r="87" spans="2:9" ht="14.25">
      <c r="B87" s="64"/>
      <c r="C87" s="64"/>
      <c r="D87" s="64"/>
      <c r="E87" s="64"/>
      <c r="F87" s="64"/>
      <c r="G87" s="64"/>
      <c r="H87" s="65"/>
      <c r="I87" s="65"/>
    </row>
    <row r="88" spans="2:9" ht="14.25">
      <c r="B88" s="64"/>
      <c r="C88" s="64"/>
      <c r="D88" s="64"/>
      <c r="E88" s="64"/>
      <c r="F88" s="64"/>
      <c r="G88" s="64"/>
      <c r="H88" s="65"/>
      <c r="I88" s="65"/>
    </row>
    <row r="89" spans="2:9" ht="14.25">
      <c r="B89" s="64"/>
      <c r="C89" s="64"/>
      <c r="D89" s="64"/>
      <c r="E89" s="64"/>
      <c r="F89" s="64"/>
      <c r="G89" s="64"/>
      <c r="H89" s="65"/>
      <c r="I89" s="65"/>
    </row>
    <row r="90" spans="2:9" ht="14.25">
      <c r="B90" s="64"/>
      <c r="C90" s="64"/>
      <c r="D90" s="64"/>
      <c r="E90" s="64"/>
      <c r="F90" s="64"/>
      <c r="G90" s="64"/>
      <c r="H90" s="65"/>
      <c r="I90" s="65"/>
    </row>
    <row r="91" spans="2:9" ht="14.25">
      <c r="B91" s="64"/>
      <c r="C91" s="64"/>
      <c r="D91" s="64"/>
      <c r="E91" s="64"/>
      <c r="F91" s="64"/>
      <c r="G91" s="64"/>
      <c r="H91" s="65"/>
      <c r="I91" s="65"/>
    </row>
    <row r="92" spans="2:9" ht="14.25">
      <c r="B92" s="64"/>
      <c r="C92" s="64"/>
      <c r="D92" s="64"/>
      <c r="E92" s="64"/>
      <c r="F92" s="64"/>
      <c r="G92" s="64"/>
      <c r="H92" s="65"/>
      <c r="I92" s="65"/>
    </row>
    <row r="93" spans="2:9" ht="14.25">
      <c r="B93" s="64"/>
      <c r="C93" s="64"/>
      <c r="D93" s="64"/>
      <c r="E93" s="64"/>
      <c r="F93" s="64"/>
      <c r="G93" s="64"/>
      <c r="H93" s="65"/>
      <c r="I93" s="65"/>
    </row>
    <row r="94" spans="2:9" ht="14.25">
      <c r="B94" s="64"/>
      <c r="C94" s="64"/>
      <c r="D94" s="64"/>
      <c r="E94" s="64"/>
      <c r="F94" s="64"/>
      <c r="G94" s="64"/>
      <c r="H94" s="65"/>
      <c r="I94" s="65"/>
    </row>
    <row r="95" spans="2:9" ht="14.25">
      <c r="B95" s="64"/>
      <c r="C95" s="64"/>
      <c r="D95" s="64"/>
      <c r="E95" s="64"/>
      <c r="F95" s="64"/>
      <c r="G95" s="64"/>
      <c r="H95" s="65"/>
      <c r="I95" s="65"/>
    </row>
    <row r="96" spans="2:9" ht="14.25">
      <c r="B96" s="64"/>
      <c r="C96" s="64"/>
      <c r="D96" s="64"/>
      <c r="E96" s="64"/>
      <c r="F96" s="64"/>
      <c r="G96" s="64"/>
      <c r="H96" s="65"/>
      <c r="I96" s="65"/>
    </row>
    <row r="97" spans="2:9" ht="14.25">
      <c r="B97" s="64"/>
      <c r="C97" s="64"/>
      <c r="D97" s="64"/>
      <c r="E97" s="64"/>
      <c r="F97" s="64"/>
      <c r="G97" s="64"/>
      <c r="H97" s="65"/>
      <c r="I97" s="65"/>
    </row>
    <row r="98" spans="2:9" ht="14.25">
      <c r="B98" s="64"/>
      <c r="C98" s="64"/>
      <c r="D98" s="64"/>
      <c r="E98" s="64"/>
      <c r="F98" s="64"/>
      <c r="G98" s="64"/>
      <c r="H98" s="65"/>
      <c r="I98" s="65"/>
    </row>
    <row r="99" spans="2:9" ht="14.25">
      <c r="B99" s="64"/>
      <c r="C99" s="64"/>
      <c r="D99" s="64"/>
      <c r="E99" s="64"/>
      <c r="F99" s="64"/>
      <c r="G99" s="64"/>
      <c r="H99" s="65"/>
      <c r="I99" s="65"/>
    </row>
    <row r="100" spans="2:9" ht="14.25">
      <c r="B100" s="64"/>
      <c r="C100" s="64"/>
      <c r="D100" s="64"/>
      <c r="E100" s="64"/>
      <c r="F100" s="64"/>
      <c r="G100" s="64"/>
      <c r="H100" s="65"/>
      <c r="I100" s="65"/>
    </row>
    <row r="101" spans="2:9" ht="14.25">
      <c r="B101" s="64"/>
      <c r="C101" s="64"/>
      <c r="D101" s="64"/>
      <c r="E101" s="64"/>
      <c r="F101" s="64"/>
      <c r="G101" s="64"/>
      <c r="H101" s="65"/>
      <c r="I101" s="65"/>
    </row>
  </sheetData>
  <sheetProtection/>
  <printOptions/>
  <pageMargins left="0.25" right="0.25" top="0.75" bottom="0.75" header="0.3" footer="0.3"/>
  <pageSetup firstPageNumber="1" useFirstPageNumber="1" fitToHeight="0" fitToWidth="1" horizontalDpi="1200" verticalDpi="1200" orientation="portrait" paperSize="9" scale="98" r:id="rId1"/>
  <headerFooter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421875" style="0" customWidth="1"/>
    <col min="2" max="2" width="9.140625" style="0" customWidth="1"/>
    <col min="3" max="3" width="36.28125" style="0" customWidth="1"/>
  </cols>
  <sheetData>
    <row r="1" spans="1:9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8.25">
      <c r="A2" s="8">
        <v>1</v>
      </c>
      <c r="B2" s="1" t="s">
        <v>76</v>
      </c>
      <c r="C2" s="2" t="s">
        <v>77</v>
      </c>
      <c r="D2" s="6">
        <v>3.14</v>
      </c>
      <c r="E2" s="1" t="s">
        <v>50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1:9" ht="14.25">
      <c r="A3" s="8"/>
      <c r="B3" s="1"/>
      <c r="C3" s="1"/>
      <c r="D3" s="6"/>
      <c r="E3" s="1"/>
      <c r="F3" s="6"/>
      <c r="G3" s="6"/>
      <c r="H3" s="6"/>
      <c r="I3" s="6"/>
    </row>
    <row r="4" spans="1:9" ht="14.25">
      <c r="A4" s="7"/>
      <c r="B4" s="3"/>
      <c r="C4" s="3" t="s">
        <v>14</v>
      </c>
      <c r="D4" s="5"/>
      <c r="E4" s="3"/>
      <c r="F4" s="5"/>
      <c r="G4" s="5"/>
      <c r="H4" s="5">
        <f>SUM(H2:H3)</f>
        <v>0</v>
      </c>
      <c r="I4" s="5">
        <f>SUM(I2:I3)</f>
        <v>0</v>
      </c>
    </row>
    <row r="5" spans="1:9" ht="14.25">
      <c r="A5" s="8"/>
      <c r="B5" s="1"/>
      <c r="C5" s="1"/>
      <c r="D5" s="6"/>
      <c r="E5" s="1"/>
      <c r="F5" s="6"/>
      <c r="G5" s="6"/>
      <c r="H5" s="6"/>
      <c r="I5" s="6"/>
    </row>
  </sheetData>
  <sheetProtection/>
  <printOptions/>
  <pageMargins left="0.7" right="0.7" top="0.75" bottom="0.75" header="0.3" footer="0.3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.140625" style="0" customWidth="1"/>
    <col min="3" max="3" width="34.00390625" style="0" customWidth="1"/>
  </cols>
  <sheetData>
    <row r="1" spans="1:9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6.25">
      <c r="A2" s="8">
        <v>1</v>
      </c>
      <c r="B2" s="1" t="s">
        <v>78</v>
      </c>
      <c r="C2" s="2" t="s">
        <v>79</v>
      </c>
      <c r="D2" s="6">
        <v>0.85</v>
      </c>
      <c r="E2" s="1" t="s">
        <v>50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1:9" ht="14.25">
      <c r="A3" s="8"/>
      <c r="B3" s="1"/>
      <c r="C3" s="1"/>
      <c r="D3" s="6"/>
      <c r="E3" s="1"/>
      <c r="F3" s="6"/>
      <c r="G3" s="6"/>
      <c r="H3" s="6"/>
      <c r="I3" s="6"/>
    </row>
    <row r="4" spans="1:9" ht="26.25">
      <c r="A4" s="8">
        <v>2</v>
      </c>
      <c r="B4" s="1" t="s">
        <v>80</v>
      </c>
      <c r="C4" s="2" t="s">
        <v>81</v>
      </c>
      <c r="D4" s="6">
        <v>12.97</v>
      </c>
      <c r="E4" s="1" t="s">
        <v>50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14.25">
      <c r="A5" s="8"/>
      <c r="B5" s="1"/>
      <c r="C5" s="1"/>
      <c r="D5" s="6"/>
      <c r="E5" s="1"/>
      <c r="F5" s="6"/>
      <c r="G5" s="6"/>
      <c r="H5" s="6"/>
      <c r="I5" s="6"/>
    </row>
    <row r="6" spans="1:9" ht="39">
      <c r="A6" s="8">
        <v>3</v>
      </c>
      <c r="B6" s="1" t="s">
        <v>82</v>
      </c>
      <c r="C6" s="2" t="s">
        <v>83</v>
      </c>
      <c r="D6" s="6">
        <v>1</v>
      </c>
      <c r="E6" s="1" t="s">
        <v>50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1:9" ht="14.25">
      <c r="A7" s="8"/>
      <c r="B7" s="1"/>
      <c r="C7" s="2"/>
      <c r="D7" s="6"/>
      <c r="E7" s="1"/>
      <c r="F7" s="6"/>
      <c r="G7" s="6"/>
      <c r="H7" s="6"/>
      <c r="I7" s="6"/>
    </row>
    <row r="8" spans="1:9" ht="94.5">
      <c r="A8" s="8">
        <v>4</v>
      </c>
      <c r="B8" s="1" t="s">
        <v>353</v>
      </c>
      <c r="C8" s="2" t="s">
        <v>354</v>
      </c>
      <c r="D8" s="6">
        <v>7.22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1:9" ht="14.25">
      <c r="A9" s="8"/>
      <c r="B9" s="1"/>
      <c r="C9" s="2"/>
      <c r="D9" s="6"/>
      <c r="E9" s="1"/>
      <c r="F9" s="6"/>
      <c r="G9" s="6"/>
      <c r="H9" s="6"/>
      <c r="I9" s="6"/>
    </row>
    <row r="10" spans="1:9" ht="132">
      <c r="A10" s="8">
        <v>5</v>
      </c>
      <c r="B10" s="1" t="s">
        <v>356</v>
      </c>
      <c r="C10" s="132" t="s">
        <v>355</v>
      </c>
      <c r="D10" s="6">
        <v>2.038</v>
      </c>
      <c r="E10" s="1" t="s">
        <v>50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spans="1:9" ht="14.25">
      <c r="A11" s="8"/>
      <c r="B11" s="1"/>
      <c r="C11" s="1"/>
      <c r="D11" s="6"/>
      <c r="E11" s="1"/>
      <c r="F11" s="6"/>
      <c r="G11" s="6"/>
      <c r="H11" s="6"/>
      <c r="I11" s="6"/>
    </row>
    <row r="12" spans="1:9" ht="14.25">
      <c r="A12" s="57"/>
      <c r="B12" s="3"/>
      <c r="C12" s="3"/>
      <c r="D12" s="5"/>
      <c r="E12" s="3"/>
      <c r="F12" s="5"/>
      <c r="G12" s="5"/>
      <c r="H12" s="5">
        <f>SUM(H2:H11)</f>
        <v>0</v>
      </c>
      <c r="I12" s="5">
        <f>SUM(I2:I11)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.28125" style="0" customWidth="1"/>
    <col min="3" max="3" width="37.421875" style="0" customWidth="1"/>
  </cols>
  <sheetData>
    <row r="1" spans="1:9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.75">
      <c r="A2" s="8">
        <v>1</v>
      </c>
      <c r="B2" s="1" t="s">
        <v>352</v>
      </c>
      <c r="C2" s="133" t="s">
        <v>86</v>
      </c>
      <c r="D2" s="6">
        <v>2</v>
      </c>
      <c r="E2" s="1" t="s">
        <v>12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1:9" ht="66">
      <c r="A3" s="8"/>
      <c r="B3" s="1"/>
      <c r="C3" s="133" t="s">
        <v>336</v>
      </c>
      <c r="D3" s="6"/>
      <c r="E3" s="1"/>
      <c r="F3" s="6"/>
      <c r="G3" s="6"/>
      <c r="H3" s="6"/>
      <c r="I3" s="6"/>
    </row>
    <row r="4" spans="1:9" ht="14.25">
      <c r="A4" s="8"/>
      <c r="B4" s="1"/>
      <c r="C4" s="1"/>
      <c r="D4" s="6"/>
      <c r="E4" s="1"/>
      <c r="F4" s="6"/>
      <c r="G4" s="6"/>
      <c r="H4" s="6"/>
      <c r="I4" s="6"/>
    </row>
    <row r="5" spans="1:9" ht="14.25">
      <c r="A5" s="7"/>
      <c r="B5" s="3"/>
      <c r="C5" s="3" t="s">
        <v>14</v>
      </c>
      <c r="D5" s="5"/>
      <c r="E5" s="3"/>
      <c r="F5" s="5"/>
      <c r="G5" s="5"/>
      <c r="H5" s="5">
        <f>SUM(H2:H4)</f>
        <v>0</v>
      </c>
      <c r="I5" s="5">
        <f>SUM(I2:I4)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</dc:creator>
  <cp:keywords/>
  <dc:description/>
  <cp:lastModifiedBy>Windows-felhasználó</cp:lastModifiedBy>
  <cp:lastPrinted>2016-12-19T09:36:35Z</cp:lastPrinted>
  <dcterms:created xsi:type="dcterms:W3CDTF">2016-12-14T09:25:37Z</dcterms:created>
  <dcterms:modified xsi:type="dcterms:W3CDTF">2018-05-21T20:38:29Z</dcterms:modified>
  <cp:category/>
  <cp:version/>
  <cp:contentType/>
  <cp:contentStatus/>
</cp:coreProperties>
</file>